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F7A19D9-EF43-4609-8C07-8AC7CBE8752F}" xr6:coauthVersionLast="47" xr6:coauthVersionMax="47" xr10:uidLastSave="{00000000-0000-0000-0000-000000000000}"/>
  <bookViews>
    <workbookView xWindow="-108" yWindow="-108" windowWidth="20376" windowHeight="12240" activeTab="3" xr2:uid="{A346639C-E5A9-4121-9549-10F750FF5607}"/>
  </bookViews>
  <sheets>
    <sheet name="Ультра" sheetId="1" r:id="rId1"/>
    <sheet name="Стандарт" sheetId="2" r:id="rId2"/>
    <sheet name="ОМР" sheetId="3" r:id="rId3"/>
    <sheet name="Доп оборудование" sheetId="4" r:id="rId4"/>
  </sheets>
  <externalReferences>
    <externalReference r:id="rId5"/>
  </externalReferences>
  <definedNames>
    <definedName name="вал">[1]РАССЧЕТ!$N$12</definedName>
    <definedName name="ввоз">[1]РАССЧЕТ!$N$13</definedName>
    <definedName name="курс">[1]РАССЧЕТ!$N$18</definedName>
    <definedName name="лог">[1]РАССЧЕТ!$N$15</definedName>
    <definedName name="ндс">[1]РАССЧЕТ!$N$14</definedName>
    <definedName name="ножки">[1]КП!$D$7</definedName>
    <definedName name="ультра">[1]КП!$D$1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2" i="3" l="1"/>
  <c r="B235" i="3"/>
  <c r="B219" i="3"/>
  <c r="B203" i="3"/>
  <c r="D18" i="1"/>
  <c r="E18" i="1" s="1"/>
  <c r="D17" i="1"/>
  <c r="E17" i="1" s="1"/>
  <c r="D16" i="1"/>
  <c r="E16" i="1" s="1"/>
  <c r="D13" i="1"/>
  <c r="E13" i="1" s="1"/>
  <c r="D11" i="1"/>
  <c r="E11" i="1" s="1"/>
  <c r="D9" i="1"/>
  <c r="E9" i="1" s="1"/>
  <c r="D8" i="1"/>
  <c r="E8" i="1" s="1"/>
  <c r="D7" i="1"/>
  <c r="E7" i="1" s="1"/>
  <c r="D6" i="1"/>
  <c r="E6" i="1" s="1"/>
  <c r="D5" i="1"/>
  <c r="E5" i="1" s="1"/>
  <c r="D4" i="1"/>
  <c r="E4" i="1" s="1"/>
  <c r="D3" i="1"/>
  <c r="E3" i="1" s="1"/>
  <c r="E2" i="1"/>
</calcChain>
</file>

<file path=xl/sharedStrings.xml><?xml version="1.0" encoding="utf-8"?>
<sst xmlns="http://schemas.openxmlformats.org/spreadsheetml/2006/main" count="266" uniqueCount="179">
  <si>
    <t>Фото продукции</t>
  </si>
  <si>
    <t>Наименование</t>
  </si>
  <si>
    <r>
      <t xml:space="preserve">ЗАКУПКА                </t>
    </r>
    <r>
      <rPr>
        <b/>
        <sz val="9"/>
        <color theme="0"/>
        <rFont val="Arial Black"/>
        <family val="2"/>
        <charset val="204"/>
      </rPr>
      <t>(цена завода)</t>
    </r>
  </si>
  <si>
    <r>
      <t xml:space="preserve">ВХОДЯЩАЯ ЦЕНА </t>
    </r>
    <r>
      <rPr>
        <b/>
        <sz val="8"/>
        <color theme="0"/>
        <rFont val="Arial"/>
        <family val="2"/>
        <charset val="204"/>
      </rPr>
      <t>(ндс+пошлина+ логистика)</t>
    </r>
  </si>
  <si>
    <t>Цена</t>
  </si>
  <si>
    <t>RUB</t>
  </si>
  <si>
    <r>
      <t xml:space="preserve">Ванна Ультра 120  </t>
    </r>
    <r>
      <rPr>
        <sz val="11"/>
        <rFont val="Calibri"/>
        <family val="2"/>
        <charset val="204"/>
        <scheme val="minor"/>
      </rPr>
      <t>(1200х700 глубина  400 мм.)</t>
    </r>
  </si>
  <si>
    <r>
      <t xml:space="preserve">Ванна Ультра 130  </t>
    </r>
    <r>
      <rPr>
        <sz val="11"/>
        <rFont val="Calibri"/>
        <family val="2"/>
        <charset val="204"/>
        <scheme val="minor"/>
      </rPr>
      <t>(1300х700 глубина  400 мм.)</t>
    </r>
  </si>
  <si>
    <r>
      <t xml:space="preserve">Ванна Ультра 140  </t>
    </r>
    <r>
      <rPr>
        <sz val="11"/>
        <rFont val="Calibri"/>
        <family val="2"/>
        <charset val="204"/>
        <scheme val="minor"/>
      </rPr>
      <t>(1400х700 глубина  400 мм.)</t>
    </r>
  </si>
  <si>
    <r>
      <t xml:space="preserve">Ванна Ультра 150  </t>
    </r>
    <r>
      <rPr>
        <sz val="11"/>
        <rFont val="Calibri"/>
        <family val="2"/>
        <charset val="204"/>
        <scheme val="minor"/>
      </rPr>
      <t>(1500х700 глубина  400 мм.)</t>
    </r>
  </si>
  <si>
    <r>
      <t xml:space="preserve">Ванна Ультра 160  </t>
    </r>
    <r>
      <rPr>
        <sz val="11"/>
        <rFont val="Calibri"/>
        <family val="2"/>
        <charset val="204"/>
        <scheme val="minor"/>
      </rPr>
      <t>(1600х700 глубина  400 мм.)</t>
    </r>
  </si>
  <si>
    <r>
      <rPr>
        <b/>
        <sz val="11"/>
        <rFont val="Calibri"/>
        <family val="2"/>
        <charset val="204"/>
        <scheme val="minor"/>
      </rPr>
      <t xml:space="preserve">Ванна Ультра 170  </t>
    </r>
    <r>
      <rPr>
        <sz val="11"/>
        <rFont val="Calibri"/>
        <family val="2"/>
        <charset val="204"/>
        <scheme val="minor"/>
      </rPr>
      <t>(1700х700 глубина  400 мм.)</t>
    </r>
  </si>
  <si>
    <r>
      <rPr>
        <b/>
        <sz val="11"/>
        <rFont val="Calibri"/>
        <family val="2"/>
        <charset val="204"/>
        <scheme val="minor"/>
      </rPr>
      <t xml:space="preserve">Ванна Ультра 180 с полкой  </t>
    </r>
    <r>
      <rPr>
        <sz val="11"/>
        <rFont val="Calibri"/>
        <family val="2"/>
        <charset val="204"/>
        <scheme val="minor"/>
      </rPr>
      <t>(1700х700 глубина  400 мм.)</t>
    </r>
  </si>
  <si>
    <t>Каркас усиленный для прямоуг. ванн 140-170х70-75, универс. 5 опор</t>
  </si>
  <si>
    <t>Установочный комплект для прямоугольных ванн шириной 70-75см</t>
  </si>
  <si>
    <t>Экран раздвижной 150</t>
  </si>
  <si>
    <t>Экран раздвижной 160</t>
  </si>
  <si>
    <t>Экран раздвижной 170</t>
  </si>
  <si>
    <r>
      <rPr>
        <b/>
        <sz val="11"/>
        <color theme="1"/>
        <rFont val="Calibri"/>
        <family val="2"/>
        <charset val="204"/>
        <scheme val="minor"/>
      </rPr>
      <t xml:space="preserve">Ванна Стандарт 170 Экстра </t>
    </r>
    <r>
      <rPr>
        <sz val="11"/>
        <color theme="1"/>
        <rFont val="Calibri"/>
        <family val="2"/>
        <charset val="204"/>
        <scheme val="minor"/>
      </rPr>
      <t>(1700х700 глубина 420 мм.)</t>
    </r>
  </si>
  <si>
    <t>Экран к ванне Gamma/Стандарт/Нерея/Ультра/Рига/Европа 170</t>
  </si>
  <si>
    <r>
      <rPr>
        <b/>
        <sz val="11"/>
        <color theme="1"/>
        <rFont val="Calibri"/>
        <family val="2"/>
        <charset val="204"/>
        <scheme val="minor"/>
      </rPr>
      <t>Ванна Стандарт 160 Экстра</t>
    </r>
    <r>
      <rPr>
        <sz val="11"/>
        <color theme="1"/>
        <rFont val="Calibri"/>
        <family val="2"/>
        <charset val="204"/>
        <scheme val="minor"/>
      </rPr>
      <t xml:space="preserve"> (1600х700 глубина 420 мм.)</t>
    </r>
  </si>
  <si>
    <t>Экран к ванне Gamma/Стандарт/Ультра/Европа 160</t>
  </si>
  <si>
    <r>
      <rPr>
        <b/>
        <sz val="11"/>
        <color theme="1"/>
        <rFont val="Calibri"/>
        <family val="2"/>
        <charset val="204"/>
        <scheme val="minor"/>
      </rPr>
      <t>Ванна Стандарт 150 Экстра</t>
    </r>
    <r>
      <rPr>
        <sz val="11"/>
        <color theme="1"/>
        <rFont val="Calibri"/>
        <family val="2"/>
        <charset val="204"/>
        <scheme val="minor"/>
      </rPr>
      <t xml:space="preserve"> (1500х700 глубина 420 мм.)</t>
    </r>
  </si>
  <si>
    <t>Экран к ванне Gamma/Стандарт/Нерея/Ультра/Рига/Европа 150</t>
  </si>
  <si>
    <r>
      <rPr>
        <b/>
        <sz val="11"/>
        <color theme="1"/>
        <rFont val="Calibri"/>
        <family val="2"/>
        <charset val="204"/>
        <scheme val="minor"/>
      </rPr>
      <t xml:space="preserve">Ванна Стандарт 140 Экстра </t>
    </r>
    <r>
      <rPr>
        <sz val="11"/>
        <color theme="1"/>
        <rFont val="Calibri"/>
        <family val="2"/>
        <charset val="204"/>
        <scheme val="minor"/>
      </rPr>
      <t>(1400х700 глубина 420 мм.)</t>
    </r>
  </si>
  <si>
    <t>Экран к ванне Gamma/Стандарт 140</t>
  </si>
  <si>
    <r>
      <rPr>
        <b/>
        <sz val="11"/>
        <color theme="1"/>
        <rFont val="Calibri"/>
        <family val="2"/>
        <charset val="204"/>
      </rPr>
      <t>Ванна Стандарт 130 Экстра</t>
    </r>
    <r>
      <rPr>
        <sz val="11"/>
        <color theme="1"/>
        <rFont val="Calibri"/>
        <family val="2"/>
        <charset val="204"/>
      </rPr>
      <t xml:space="preserve"> (1300х700 глубина 390 мм.)</t>
    </r>
  </si>
  <si>
    <t>Экран к ванне Gamma/Стандарт 130</t>
  </si>
  <si>
    <r>
      <rPr>
        <b/>
        <sz val="11"/>
        <color theme="1"/>
        <rFont val="Calibri"/>
        <family val="2"/>
        <charset val="204"/>
      </rPr>
      <t>Ванна Стандарт 120 Экстра</t>
    </r>
    <r>
      <rPr>
        <sz val="11"/>
        <color theme="1"/>
        <rFont val="Calibri"/>
        <family val="2"/>
        <charset val="204"/>
      </rPr>
      <t xml:space="preserve"> (1200х700  глубина 390 мм.)</t>
    </r>
  </si>
  <si>
    <t>Экран к ванне Gamma/Стандарт 120</t>
  </si>
  <si>
    <r>
      <rPr>
        <b/>
        <sz val="11"/>
        <color theme="1"/>
        <rFont val="Calibri"/>
        <family val="2"/>
        <charset val="204"/>
      </rPr>
      <t>Ванна Стандарт 170*75 Экстра</t>
    </r>
    <r>
      <rPr>
        <sz val="11"/>
        <color theme="1"/>
        <rFont val="Calibri"/>
        <family val="2"/>
        <charset val="204"/>
      </rPr>
      <t xml:space="preserve"> (1700х750 глубина 430 мм.)</t>
    </r>
  </si>
  <si>
    <r>
      <t xml:space="preserve"> </t>
    </r>
    <r>
      <rPr>
        <b/>
        <sz val="11"/>
        <color theme="1"/>
        <rFont val="Calibri"/>
        <family val="2"/>
        <charset val="204"/>
      </rPr>
      <t>Ванна Стандарт 150*75 Экстра</t>
    </r>
    <r>
      <rPr>
        <sz val="11"/>
        <color theme="1"/>
        <rFont val="Calibri"/>
        <family val="2"/>
        <charset val="204"/>
      </rPr>
      <t xml:space="preserve"> (1500х750 глубина 430 мм.)</t>
    </r>
  </si>
  <si>
    <t>Ванна Стандарт 145 Экстра</t>
  </si>
  <si>
    <t>Экран к ванне Стандарт 145 ЭКО</t>
  </si>
  <si>
    <t>Ванна Стандарт 165 Экстра</t>
  </si>
  <si>
    <t>Экран к ванне Стандарт 165 ЭКО</t>
  </si>
  <si>
    <r>
      <rPr>
        <b/>
        <sz val="11"/>
        <color theme="1"/>
        <rFont val="Calibri"/>
        <family val="2"/>
        <charset val="204"/>
        <scheme val="minor"/>
      </rPr>
      <t>Ванна Джена</t>
    </r>
    <r>
      <rPr>
        <sz val="11"/>
        <color theme="1"/>
        <rFont val="Calibri"/>
        <family val="2"/>
        <charset val="204"/>
        <scheme val="minor"/>
      </rPr>
      <t xml:space="preserve"> 1500 x 700 мм                                                                           </t>
    </r>
  </si>
  <si>
    <r>
      <rPr>
        <b/>
        <sz val="11"/>
        <color theme="1"/>
        <rFont val="Calibri"/>
        <family val="2"/>
        <charset val="204"/>
        <scheme val="minor"/>
      </rPr>
      <t>Ванна Джена</t>
    </r>
    <r>
      <rPr>
        <sz val="11"/>
        <color theme="1"/>
        <rFont val="Calibri"/>
        <family val="2"/>
        <charset val="204"/>
        <scheme val="minor"/>
      </rPr>
      <t xml:space="preserve"> 1600 x 700 мм                                                                         </t>
    </r>
  </si>
  <si>
    <r>
      <rPr>
        <b/>
        <sz val="11"/>
        <color theme="1"/>
        <rFont val="Calibri"/>
        <family val="2"/>
        <charset val="204"/>
        <scheme val="minor"/>
      </rPr>
      <t>Ванна Джена</t>
    </r>
    <r>
      <rPr>
        <sz val="11"/>
        <color theme="1"/>
        <rFont val="Calibri"/>
        <family val="2"/>
        <charset val="204"/>
        <scheme val="minor"/>
      </rPr>
      <t xml:space="preserve"> 1700 x 700 мм                                                                          </t>
    </r>
    <r>
      <rPr>
        <b/>
        <sz val="11"/>
        <rFont val="Calibri"/>
        <family val="2"/>
        <charset val="204"/>
        <scheme val="minor"/>
      </rPr>
      <t/>
    </r>
  </si>
  <si>
    <t>Экран Аура/Джена/Тори/Прага/Алекса 150</t>
  </si>
  <si>
    <t>Экран Аура/Джена/Тори/Алекса 160</t>
  </si>
  <si>
    <t>Экран Аура/Джена/Тори/Прага/Алекса 170</t>
  </si>
  <si>
    <t>Экран универсальный раздвижной 180</t>
  </si>
  <si>
    <t>Экран универсальный 1500х510, арт.1551</t>
  </si>
  <si>
    <t>Экран универсальный 1700х510, арт.1751</t>
  </si>
  <si>
    <t>АСИММЕТРИЧНЫЕ</t>
  </si>
  <si>
    <t>Ванна Бриз-левый ЭКСТРА 1500 x 950 мм, в комплекте с каркасом</t>
  </si>
  <si>
    <t>Ванна обрезанная Бриз-левый ЭКСТРА</t>
  </si>
  <si>
    <t>Каркас ванны Бриз левый ОЦИНКОВАННЫЙ</t>
  </si>
  <si>
    <t>Сборочный комплект Бриз-Лайма (без сифона)</t>
  </si>
  <si>
    <t>Ванна Бриз-левый ЭКСТРА 1500 x 950 мм, на ножках</t>
  </si>
  <si>
    <t>Ванна Бриз-правый ЭКСТРА 1500 x 950 мм, в комплекте с каркасом</t>
  </si>
  <si>
    <t>Ванна обрезанная Бриз-правый ЭКСТРА</t>
  </si>
  <si>
    <t>Каркас ванны Бриз правый ОЦИНКОВАННЫЙ</t>
  </si>
  <si>
    <t>Ванна Бриз-правый ЭКСТРА 1500 x 950 мм, на ножках</t>
  </si>
  <si>
    <t>Экран Бриз Экстра</t>
  </si>
  <si>
    <t>Ванна Лайма-левая ЭКСТРА 1600 x 950 мм, в комплекте с каркасом</t>
  </si>
  <si>
    <t>Ванна обрезанная Лайма-левая ЭКСТРА</t>
  </si>
  <si>
    <t>Ванна Лайма-левая ЭКСТРА 1600 x 950 мм, на ножках</t>
  </si>
  <si>
    <t>Ванна Лайма-правая ЭКСТРА 1600 x 950 мм, в комплекте с каркасом</t>
  </si>
  <si>
    <t>Ванна обрезанная Лайма-правая ЭКСТРА</t>
  </si>
  <si>
    <t>Ванна Лайма-правая ЭКСТРА 1600 x 950 мм, на ножках</t>
  </si>
  <si>
    <t>Экран Лайма Экстра</t>
  </si>
  <si>
    <t>Экран торцевой Бриз/Лайма</t>
  </si>
  <si>
    <t>Ванна Бэлла-левая ЭКСТРА  1400 x 760 мм, в комплекте с каркасом</t>
  </si>
  <si>
    <t>Ванна обрезанная Бэлла-левая ЭКСТРА</t>
  </si>
  <si>
    <t>Каркас усиленный для асимметр. ванны Бэлла, универс. 5 опор</t>
  </si>
  <si>
    <t>Ванна Бэлла-правая ЭКСТРА  1400 x 760 мм, в комплекте с каркасом</t>
  </si>
  <si>
    <t>Ванна обрезанная Бэлла-правая ЭКСТРА</t>
  </si>
  <si>
    <t>Экран Бэлла Экстра</t>
  </si>
  <si>
    <t>Экран торцевой Белла</t>
  </si>
  <si>
    <t>Ванна Изабель 170-левая 1700 x 1000 мм, в комплекте с каркасом</t>
  </si>
  <si>
    <t>Ванна обрезанная Изабель 170-левая</t>
  </si>
  <si>
    <t>Каркас усиленный для асимметр. ванн Кайли, Изабель, Николь, Мадрид, София, универс. 5 опор</t>
  </si>
  <si>
    <t>Ванна Изабель 170-правая 1700 x 1000 мм, в комплекте с каркасом</t>
  </si>
  <si>
    <t>Ванна обрезанная Изабель 170-правая</t>
  </si>
  <si>
    <t>Ванна Николь 160-левая 1600 x 1000 мм, в комплекте с каркасом</t>
  </si>
  <si>
    <t>Ванна обрезанная Николь 160-левая</t>
  </si>
  <si>
    <t>Ванна Николь-правая NEW 1600 x 1000 мм, в комплекте с каркасом</t>
  </si>
  <si>
    <t>Ванна обрезанная Николь 160-правая</t>
  </si>
  <si>
    <t>Ванна Кайли 150-левая 1500 x 1000 мм, в комплекте с каркасом</t>
  </si>
  <si>
    <t>Ванна обрезанная Кайли 150-левая</t>
  </si>
  <si>
    <t>Ванна Кайли 150-правая 1500 x 1000 мм, в комплекте с каркасом</t>
  </si>
  <si>
    <t>Ванна обрезанная Кайли 150-правая</t>
  </si>
  <si>
    <t>Экран Изабель 170 универсальный</t>
  </si>
  <si>
    <t>Экран Николь 160 универсальный</t>
  </si>
  <si>
    <t>Экран Кайли 150 универсальный</t>
  </si>
  <si>
    <t>Ванна София левая 1700 x 950 мм, в комплекте с каркасом</t>
  </si>
  <si>
    <t>Ванна обрезанная София 170-левая</t>
  </si>
  <si>
    <t>Ванна София правая 1700 x 950 мм, в комплекте с каркасом</t>
  </si>
  <si>
    <t>Ванна обрезанная София 170-правая</t>
  </si>
  <si>
    <t>Экран София</t>
  </si>
  <si>
    <t>Ванна Мари левая 1700 x 1100 мм, в комплекте с каркасом</t>
  </si>
  <si>
    <t>Ванна обрезанная Мари 170-левая</t>
  </si>
  <si>
    <t>Каркас усиленный для угловых ванн 140-150, универс. 5 опор</t>
  </si>
  <si>
    <t>Ванна Мари правая 1700 x 1100 мм, в комплекте с каркасом</t>
  </si>
  <si>
    <t>Ванна обрезанная Мари 170-правая</t>
  </si>
  <si>
    <t>Экран Мари-левая</t>
  </si>
  <si>
    <t>Экран Мари-правая</t>
  </si>
  <si>
    <t>ПРЯМОУГОЛЬНЫЕ</t>
  </si>
  <si>
    <t>Ванна Цезарь ЭКСТРА 1800 x 800 мм, в комплекте с каркасом</t>
  </si>
  <si>
    <t>Ванна обрезанная Цезарь ЭКСТРА</t>
  </si>
  <si>
    <t>Каркас усиленный для прямоуг. ванн 170-190*75-90 универс. 5 опор</t>
  </si>
  <si>
    <t>Экран Palermo/Цезарь180</t>
  </si>
  <si>
    <t>Экран торцевой 90*59</t>
  </si>
  <si>
    <t>Ванна Персей ЭКСТРА 1900 x 900 мм, в комплекте с каркасом</t>
  </si>
  <si>
    <t>Ванна обрезанная Персей ЭКСТРА</t>
  </si>
  <si>
    <t>Экран Персей Экстра</t>
  </si>
  <si>
    <t>Ванна Дина 170 1700 x 750 мм, в комплекте с каркасом</t>
  </si>
  <si>
    <t>Ванна обрезанная Дина 170</t>
  </si>
  <si>
    <t>Экран к ванне London/Дюна/Дина/Эмма/Tokyo 170</t>
  </si>
  <si>
    <t>Экран торцевой 75*54</t>
  </si>
  <si>
    <t>Ванна Алекса 150 1500 x 750 мм, в комплекте с каркасом</t>
  </si>
  <si>
    <t>Ванна обрезанная Алекса 150</t>
  </si>
  <si>
    <t>Каркас усиленный для прямоуг. ванн Александрия, универс. 5 опор</t>
  </si>
  <si>
    <t>Ванна Алекса 160 1600 x 750 мм, в комплекте с каркасом</t>
  </si>
  <si>
    <t>Ванна обрезанная Алекса 160</t>
  </si>
  <si>
    <t>Ванна Алекса 170 1700 x 750 мм, в комплекте с каркасом</t>
  </si>
  <si>
    <t>Ванна обрезанная Алекса 170</t>
  </si>
  <si>
    <t>Ванна Прага 150 1500 x 700 мм, в комплекте с каркасом</t>
  </si>
  <si>
    <t>Ванна Прага 150</t>
  </si>
  <si>
    <t>Ванна Прага 170 1700 x 700 мм, в комплекте с каркасом</t>
  </si>
  <si>
    <t>Ванна Прага 170</t>
  </si>
  <si>
    <t>Ванна Прага 180 1800 x 800 мм, в комплекте с каркасом</t>
  </si>
  <si>
    <t>Ванна Прага 180</t>
  </si>
  <si>
    <t>Экран Прага 180</t>
  </si>
  <si>
    <t>Экран торцевой 70*54</t>
  </si>
  <si>
    <t>Экран торцевой 80*54</t>
  </si>
  <si>
    <t>Ванна Аура 150   1500*700 мм, в комплекте с каркасом</t>
  </si>
  <si>
    <t>Ванна Аура 150   1500*700</t>
  </si>
  <si>
    <t>Ванна Аура 160   1600*700 мм, в комплекте с каркасом</t>
  </si>
  <si>
    <t>Ванна Аура 160   1600*700</t>
  </si>
  <si>
    <t>Ванна Аура 170   1700*700 мм, в комплекте с каркасом</t>
  </si>
  <si>
    <t>Ванна Аура 170   1700*700</t>
  </si>
  <si>
    <t xml:space="preserve">УГЛОВЫЕ </t>
  </si>
  <si>
    <t>Ванна Сабина ЭКСТРА 1600 x 1600 мм, в комплекте с каркасом</t>
  </si>
  <si>
    <t>Ванна обрезанная Сабина ЭКСТРА</t>
  </si>
  <si>
    <t>Каркас усиленный для угловых ванн 160, универс. 5 опор</t>
  </si>
  <si>
    <t>Экран Сабина Экстра</t>
  </si>
  <si>
    <t>Ванна Троя ЭКСТРА 1500 x 1500 мм</t>
  </si>
  <si>
    <t>Экран Троя Экстра</t>
  </si>
  <si>
    <t>Ванна Троя ЭКСТРА 1500 x 1500 мм, на ножках</t>
  </si>
  <si>
    <t>Ванна Троя NEW 1500 x 1500 мм, в комплекте с каркасом</t>
  </si>
  <si>
    <t>Ванна обрезанная Троя NEW</t>
  </si>
  <si>
    <t>Экран Троя</t>
  </si>
  <si>
    <t>Ванна Грация 140 1400 x 1400 мм, в комплекте с каркасом</t>
  </si>
  <si>
    <t>Ванна обрезанная Грация 140</t>
  </si>
  <si>
    <t>Экран Грация</t>
  </si>
  <si>
    <t>Ванна Мартин 1200 x 1200 мм, в комплекте с каркасом</t>
  </si>
  <si>
    <t>Ванна обрезанная Мартин</t>
  </si>
  <si>
    <t>Каркас усиленный для угловых ванн 120-130, универс. 5 опор</t>
  </si>
  <si>
    <t>Экран Мартин</t>
  </si>
  <si>
    <t>Установочный комплект для прямоугольных ванн шириной 70-75см (шпилька 200мм)</t>
  </si>
  <si>
    <t>Перелив п/а с сифоном плоский 600мм (металл) CK60PF</t>
  </si>
  <si>
    <t>Перелив п/а с сифоном плоский 720мм (металл) EM602TR</t>
  </si>
  <si>
    <t>Дополнительное оборудование</t>
  </si>
  <si>
    <r>
      <rPr>
        <b/>
        <sz val="11"/>
        <rFont val="Calibri"/>
        <family val="2"/>
        <charset val="204"/>
      </rPr>
      <t xml:space="preserve"> Гидромассаж</t>
    </r>
    <r>
      <rPr>
        <sz val="11"/>
        <rFont val="Calibri"/>
        <family val="2"/>
        <charset val="204"/>
      </rPr>
      <t xml:space="preserve"> (остальные модели)</t>
    </r>
  </si>
  <si>
    <r>
      <rPr>
        <b/>
        <sz val="11"/>
        <rFont val="Calibri"/>
        <family val="2"/>
        <charset val="204"/>
      </rPr>
      <t xml:space="preserve"> Аэромассаж</t>
    </r>
    <r>
      <rPr>
        <sz val="11"/>
        <rFont val="Calibri"/>
        <family val="2"/>
        <charset val="204"/>
      </rPr>
      <t xml:space="preserve"> (остальные модели)</t>
    </r>
  </si>
  <si>
    <t xml:space="preserve"> Спинной массаж</t>
  </si>
  <si>
    <r>
      <t xml:space="preserve"> </t>
    </r>
    <r>
      <rPr>
        <b/>
        <sz val="11"/>
        <rFont val="Calibri"/>
        <family val="2"/>
        <charset val="204"/>
      </rPr>
      <t>Кран-переключатель</t>
    </r>
    <r>
      <rPr>
        <sz val="11"/>
        <rFont val="Calibri"/>
        <family val="2"/>
        <charset val="204"/>
      </rPr>
      <t xml:space="preserve"> со спинного г.м.  на гидромассаж</t>
    </r>
  </si>
  <si>
    <t xml:space="preserve">Режим Турбо </t>
  </si>
  <si>
    <r>
      <rPr>
        <b/>
        <sz val="11"/>
        <rFont val="Calibri"/>
        <family val="2"/>
        <charset val="204"/>
      </rPr>
      <t>Сухой пуск</t>
    </r>
    <r>
      <rPr>
        <sz val="11"/>
        <rFont val="Calibri"/>
        <family val="2"/>
        <charset val="204"/>
      </rPr>
      <t xml:space="preserve"> (Датчик зашиты от сухого пуска)</t>
    </r>
  </si>
  <si>
    <r>
      <rPr>
        <b/>
        <sz val="11"/>
        <rFont val="Calibri"/>
        <family val="2"/>
        <charset val="204"/>
      </rPr>
      <t xml:space="preserve"> УЗО </t>
    </r>
    <r>
      <rPr>
        <sz val="11"/>
        <rFont val="Calibri"/>
        <family val="2"/>
        <charset val="204"/>
      </rPr>
      <t>Устройство защитного отключения электроэнергии при утечке тока</t>
    </r>
  </si>
  <si>
    <r>
      <rPr>
        <b/>
        <sz val="11"/>
        <color indexed="8"/>
        <rFont val="Calibri"/>
        <family val="2"/>
        <charset val="204"/>
      </rPr>
      <t xml:space="preserve"> Смеситель "Супергриф"</t>
    </r>
    <r>
      <rPr>
        <sz val="11"/>
        <color theme="1"/>
        <rFont val="Calibri"/>
        <family val="2"/>
        <charset val="204"/>
        <scheme val="minor"/>
      </rPr>
      <t xml:space="preserve"> 3-х местный мультипозиционный</t>
    </r>
  </si>
  <si>
    <r>
      <rPr>
        <b/>
        <sz val="11"/>
        <color indexed="8"/>
        <rFont val="Calibri"/>
        <family val="2"/>
        <charset val="204"/>
      </rPr>
      <t xml:space="preserve"> Смеситель  "Ниагара"  </t>
    </r>
    <r>
      <rPr>
        <sz val="11"/>
        <color theme="1"/>
        <rFont val="Calibri"/>
        <family val="2"/>
        <charset val="204"/>
        <scheme val="minor"/>
      </rPr>
      <t>3-х местный мультипозиционный</t>
    </r>
  </si>
  <si>
    <r>
      <rPr>
        <b/>
        <sz val="11"/>
        <color indexed="8"/>
        <rFont val="Calibri"/>
        <family val="2"/>
        <charset val="204"/>
      </rPr>
      <t xml:space="preserve"> Смеситель "TRIT 213" </t>
    </r>
    <r>
      <rPr>
        <sz val="11"/>
        <color theme="1"/>
        <rFont val="Calibri"/>
        <family val="2"/>
        <charset val="204"/>
        <scheme val="minor"/>
      </rPr>
      <t>3-х местный мультипозиционный</t>
    </r>
  </si>
  <si>
    <r>
      <rPr>
        <b/>
        <sz val="11"/>
        <color indexed="8"/>
        <rFont val="Calibri"/>
        <family val="2"/>
        <charset val="204"/>
      </rPr>
      <t xml:space="preserve"> Смеситель "TRIT 211"</t>
    </r>
    <r>
      <rPr>
        <sz val="11"/>
        <color theme="1"/>
        <rFont val="Calibri"/>
        <family val="2"/>
        <charset val="204"/>
        <scheme val="minor"/>
      </rPr>
      <t xml:space="preserve"> 4-х местный мультипозиционный</t>
    </r>
  </si>
  <si>
    <r>
      <t xml:space="preserve">Смеситель врезной 1507308С </t>
    </r>
    <r>
      <rPr>
        <sz val="11"/>
        <rFont val="Calibri"/>
        <family val="2"/>
        <charset val="204"/>
      </rPr>
      <t xml:space="preserve">однопозиционный </t>
    </r>
  </si>
  <si>
    <t xml:space="preserve"> Подсветка</t>
  </si>
  <si>
    <t xml:space="preserve"> Хромотерапия</t>
  </si>
  <si>
    <r>
      <rPr>
        <b/>
        <sz val="11"/>
        <rFont val="Calibri"/>
        <family val="2"/>
        <charset val="204"/>
      </rPr>
      <t xml:space="preserve"> Ручки полиуритановые</t>
    </r>
    <r>
      <rPr>
        <sz val="11"/>
        <rFont val="Calibri"/>
        <family val="2"/>
        <charset val="204"/>
      </rPr>
      <t xml:space="preserve">   в комплекте 2шт. арт.ТХ-49С для ванн: Мишель, Пеарл-Шел, Атлант, Оскар, Соната, Лагуна, Валери, Диана, Берта, Чарли, Катрин, Кет, Вики. Цвет белый</t>
    </r>
  </si>
  <si>
    <r>
      <rPr>
        <b/>
        <sz val="11"/>
        <rFont val="Calibri"/>
        <family val="2"/>
        <charset val="204"/>
      </rPr>
      <t xml:space="preserve"> Ручки хромированные</t>
    </r>
    <r>
      <rPr>
        <sz val="11"/>
        <rFont val="Calibri"/>
        <family val="2"/>
        <charset val="204"/>
      </rPr>
      <t xml:space="preserve"> в комплекте 2 шт. для ванн: Мишель, Пеарл-Шел, Атлант, Оскар, Соната, Лагуна, Валери, Диана, Берта, Чарли, Катрин, Кет, Вики.</t>
    </r>
  </si>
  <si>
    <r>
      <rPr>
        <b/>
        <sz val="11"/>
        <rFont val="Calibri"/>
        <family val="2"/>
        <charset val="204"/>
      </rPr>
      <t xml:space="preserve"> Подголовник на ножках полиуритановый  </t>
    </r>
    <r>
      <rPr>
        <sz val="11"/>
        <rFont val="Calibri"/>
        <family val="2"/>
        <charset val="204"/>
      </rPr>
      <t xml:space="preserve">Х18А   для ванн: Синди, Лилия, Лагуна, Валерия, Диана, Медея. Цвет белый. </t>
    </r>
  </si>
  <si>
    <r>
      <rPr>
        <b/>
        <sz val="11"/>
        <rFont val="Calibri"/>
        <family val="2"/>
        <charset val="204"/>
      </rPr>
      <t xml:space="preserve"> Подголовник полиуритановый "Комфорт" </t>
    </r>
    <r>
      <rPr>
        <sz val="11"/>
        <rFont val="Calibri"/>
        <family val="2"/>
        <charset val="204"/>
      </rPr>
      <t>С-12W  для ванн:   Диана, Берта, Чарли, Мишель, Бриз, Катрин, Джулия, Кет, Соната, Атлант. БЕЛЫЙ</t>
    </r>
  </si>
  <si>
    <r>
      <rPr>
        <b/>
        <sz val="11"/>
        <rFont val="Calibri"/>
        <family val="2"/>
        <charset val="204"/>
      </rPr>
      <t xml:space="preserve"> Подголовник на присосках  </t>
    </r>
    <r>
      <rPr>
        <sz val="11"/>
        <rFont val="Calibri"/>
        <family val="2"/>
        <charset val="204"/>
      </rPr>
      <t>Х12  ставится на все ванны кроме: Чарли, Берта, Бриз, Лайма, Мишель, Респект, Гранд. БЕЛЫЙ</t>
    </r>
  </si>
  <si>
    <r>
      <rPr>
        <b/>
        <sz val="11"/>
        <rFont val="Calibri"/>
        <family val="2"/>
        <charset val="204"/>
      </rPr>
      <t xml:space="preserve"> Подголовник (подшейник) на присосках  </t>
    </r>
    <r>
      <rPr>
        <sz val="11"/>
        <rFont val="Calibri"/>
        <family val="2"/>
        <charset val="204"/>
      </rPr>
      <t>S8  ставится на  ванны : Кэт, Катрин, Джулия, Вики, Александрия, Валенсия, Соната, Цезарь, Оскар, Персей, Атлант, Альфа, Омега, Бэлла, Николь, Пеарл-Шелл, Лайма, Скарлет, Мишель, Синди, Эрика, Медея, Троя, Лилия, Сабина, Милена. Цвет белый.</t>
    </r>
  </si>
  <si>
    <r>
      <rPr>
        <b/>
        <sz val="11"/>
        <rFont val="Calibri"/>
        <family val="2"/>
        <charset val="204"/>
      </rPr>
      <t xml:space="preserve"> Подголовник узкий на ножках полиуритановый  </t>
    </r>
    <r>
      <rPr>
        <sz val="11"/>
        <rFont val="Calibri"/>
        <family val="2"/>
        <charset val="204"/>
      </rPr>
      <t xml:space="preserve">Х19А   для ванн: Эмма, Вики, Катрин, Цезарь, Персей, Бэлла, Кайли, Изабель, Синди, Медея, Сабина, Милена, Виктория. Цвет белый. </t>
    </r>
  </si>
  <si>
    <r>
      <rPr>
        <b/>
        <sz val="11"/>
        <rFont val="Calibri"/>
        <family val="2"/>
        <charset val="204"/>
      </rPr>
      <t xml:space="preserve"> Подголовник на присосках  </t>
    </r>
    <r>
      <rPr>
        <sz val="11"/>
        <rFont val="Calibri"/>
        <family val="2"/>
        <charset val="204"/>
      </rPr>
      <t xml:space="preserve">F41  ставится на  ванны : Александрия, Валенсия . Цвет белый. </t>
    </r>
  </si>
  <si>
    <r>
      <rPr>
        <b/>
        <sz val="11"/>
        <rFont val="Calibri"/>
        <family val="2"/>
        <charset val="204"/>
      </rPr>
      <t xml:space="preserve"> Электронный пульт "Тритон"</t>
    </r>
    <r>
      <rPr>
        <sz val="11"/>
        <rFont val="Calibri"/>
        <family val="2"/>
        <charset val="204"/>
      </rPr>
      <t xml:space="preserve"> контроль над: г.м., ар.м., подсветка, хромотерапия.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</si>
</sst>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409]* #,##0.00_ ;_-[$$-409]* \-#,##0.00\ ;_-[$$-409]* \-??_ ;_-@_ 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0"/>
      <color theme="0"/>
      <name val="Arial Black"/>
      <family val="2"/>
      <charset val="204"/>
    </font>
    <font>
      <sz val="10"/>
      <name val="Arial"/>
      <family val="2"/>
      <charset val="204"/>
    </font>
    <font>
      <b/>
      <sz val="14"/>
      <color theme="0"/>
      <name val="Arial Black"/>
      <family val="2"/>
      <charset val="204"/>
    </font>
    <font>
      <sz val="11"/>
      <color indexed="8"/>
      <name val="Calibri"/>
      <family val="2"/>
      <charset val="204"/>
    </font>
    <font>
      <sz val="11"/>
      <color theme="0"/>
      <name val="Arial Black"/>
      <family val="2"/>
      <charset val="204"/>
    </font>
    <font>
      <b/>
      <sz val="12"/>
      <color theme="0"/>
      <name val="Arial Black"/>
      <family val="2"/>
      <charset val="204"/>
    </font>
    <font>
      <b/>
      <sz val="9"/>
      <color theme="0"/>
      <name val="Arial Black"/>
      <family val="2"/>
      <charset val="204"/>
    </font>
    <font>
      <b/>
      <sz val="8"/>
      <color theme="0"/>
      <name val="Arial"/>
      <family val="2"/>
      <charset val="204"/>
    </font>
    <font>
      <b/>
      <sz val="10"/>
      <name val="Tahoma"/>
      <family val="2"/>
      <charset val="204"/>
    </font>
    <font>
      <b/>
      <sz val="22"/>
      <name val="Tahoma"/>
      <family val="2"/>
      <charset val="204"/>
    </font>
    <font>
      <b/>
      <sz val="12"/>
      <name val="Arial"/>
      <family val="2"/>
      <charset val="204"/>
    </font>
    <font>
      <b/>
      <sz val="12"/>
      <name val="Tahoma"/>
      <family val="2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Arial Cyr"/>
      <charset val="204"/>
    </font>
    <font>
      <b/>
      <sz val="11"/>
      <color indexed="10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0"/>
      <name val="Arial Black"/>
      <family val="2"/>
      <charset val="204"/>
    </font>
    <font>
      <i/>
      <sz val="11"/>
      <name val="Calibri"/>
      <family val="2"/>
      <charset val="204"/>
      <scheme val="minor"/>
    </font>
    <font>
      <sz val="6"/>
      <name val="Tahoma"/>
      <family val="2"/>
      <charset val="204"/>
    </font>
    <font>
      <b/>
      <sz val="6"/>
      <name val="Tahoma"/>
      <family val="2"/>
      <charset val="204"/>
    </font>
    <font>
      <b/>
      <sz val="14"/>
      <name val="Tahoma"/>
      <family val="2"/>
      <charset val="204"/>
    </font>
    <font>
      <i/>
      <sz val="10"/>
      <name val="Tahoma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2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3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5" fillId="0" borderId="0"/>
    <xf numFmtId="0" fontId="7" fillId="0" borderId="0"/>
    <xf numFmtId="0" fontId="17" fillId="0" borderId="0"/>
  </cellStyleXfs>
  <cellXfs count="288">
    <xf numFmtId="0" fontId="0" fillId="0" borderId="0" xfId="0"/>
    <xf numFmtId="49" fontId="4" fillId="2" borderId="1" xfId="1" applyNumberFormat="1" applyFont="1" applyFill="1" applyBorder="1" applyAlignment="1">
      <alignment horizontal="center" vertical="center"/>
    </xf>
    <xf numFmtId="0" fontId="6" fillId="2" borderId="1" xfId="2" applyFont="1" applyFill="1" applyBorder="1" applyAlignment="1" applyProtection="1">
      <alignment horizontal="center" vertical="center" wrapText="1"/>
      <protection hidden="1"/>
    </xf>
    <xf numFmtId="0" fontId="8" fillId="2" borderId="1" xfId="3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9" fontId="12" fillId="0" borderId="0" xfId="1" applyNumberFormat="1" applyFont="1"/>
    <xf numFmtId="49" fontId="13" fillId="4" borderId="2" xfId="1" applyNumberFormat="1" applyFont="1" applyFill="1" applyBorder="1" applyAlignment="1" applyProtection="1">
      <alignment horizontal="center" vertical="center"/>
      <protection hidden="1"/>
    </xf>
    <xf numFmtId="49" fontId="13" fillId="4" borderId="3" xfId="1" applyNumberFormat="1" applyFont="1" applyFill="1" applyBorder="1" applyAlignment="1" applyProtection="1">
      <alignment horizontal="center" vertical="center"/>
      <protection hidden="1"/>
    </xf>
    <xf numFmtId="49" fontId="13" fillId="4" borderId="4" xfId="1" applyNumberFormat="1" applyFont="1" applyFill="1" applyBorder="1" applyAlignment="1" applyProtection="1">
      <alignment horizontal="center" vertical="center"/>
      <protection hidden="1"/>
    </xf>
    <xf numFmtId="0" fontId="14" fillId="5" borderId="1" xfId="0" applyFont="1" applyFill="1" applyBorder="1" applyAlignment="1">
      <alignment horizontal="center" vertical="center"/>
    </xf>
    <xf numFmtId="0" fontId="15" fillId="4" borderId="4" xfId="1" applyFont="1" applyFill="1" applyBorder="1" applyAlignment="1" applyProtection="1">
      <alignment horizontal="center" vertical="center"/>
      <protection hidden="1"/>
    </xf>
    <xf numFmtId="49" fontId="16" fillId="6" borderId="0" xfId="1" applyNumberFormat="1" applyFont="1" applyFill="1"/>
    <xf numFmtId="49" fontId="12" fillId="7" borderId="5" xfId="1" applyNumberFormat="1" applyFont="1" applyFill="1" applyBorder="1" applyAlignment="1" applyProtection="1">
      <alignment horizontal="center" vertical="center" wrapText="1"/>
      <protection hidden="1"/>
    </xf>
    <xf numFmtId="0" fontId="18" fillId="8" borderId="3" xfId="4" applyFont="1" applyFill="1" applyBorder="1" applyAlignment="1">
      <alignment horizontal="left" vertical="center"/>
    </xf>
    <xf numFmtId="0" fontId="19" fillId="8" borderId="3" xfId="4" applyFont="1" applyFill="1" applyBorder="1" applyAlignment="1">
      <alignment horizontal="left" vertical="center"/>
    </xf>
    <xf numFmtId="0" fontId="19" fillId="8" borderId="4" xfId="4" applyFont="1" applyFill="1" applyBorder="1" applyAlignment="1">
      <alignment horizontal="left" vertical="center"/>
    </xf>
    <xf numFmtId="1" fontId="12" fillId="8" borderId="1" xfId="1" applyNumberFormat="1" applyFont="1" applyFill="1" applyBorder="1" applyAlignment="1" applyProtection="1">
      <alignment horizontal="center" vertical="center"/>
      <protection hidden="1"/>
    </xf>
    <xf numFmtId="1" fontId="12" fillId="0" borderId="1" xfId="1" applyNumberFormat="1" applyFont="1" applyBorder="1" applyAlignment="1" applyProtection="1">
      <alignment horizontal="center" vertical="center"/>
      <protection hidden="1"/>
    </xf>
    <xf numFmtId="0" fontId="12" fillId="0" borderId="1" xfId="1" applyFont="1" applyBorder="1" applyAlignment="1" applyProtection="1">
      <alignment horizontal="center" vertical="center"/>
      <protection hidden="1"/>
    </xf>
    <xf numFmtId="49" fontId="16" fillId="0" borderId="0" xfId="1" applyNumberFormat="1" applyFont="1" applyAlignment="1">
      <alignment vertical="center"/>
    </xf>
    <xf numFmtId="49" fontId="12" fillId="7" borderId="6" xfId="1" applyNumberFormat="1" applyFont="1" applyFill="1" applyBorder="1" applyAlignment="1" applyProtection="1">
      <alignment horizontal="center" vertical="center" wrapText="1"/>
      <protection hidden="1"/>
    </xf>
    <xf numFmtId="49" fontId="16" fillId="0" borderId="6" xfId="1" applyNumberFormat="1" applyFont="1" applyBorder="1" applyAlignment="1">
      <alignment vertical="center"/>
    </xf>
    <xf numFmtId="0" fontId="19" fillId="8" borderId="7" xfId="4" applyFont="1" applyFill="1" applyBorder="1" applyAlignment="1">
      <alignment vertical="center"/>
    </xf>
    <xf numFmtId="0" fontId="19" fillId="8" borderId="5" xfId="4" applyFont="1" applyFill="1" applyBorder="1" applyAlignment="1">
      <alignment vertical="center"/>
    </xf>
    <xf numFmtId="0" fontId="19" fillId="8" borderId="8" xfId="4" applyFont="1" applyFill="1" applyBorder="1" applyAlignment="1">
      <alignment vertical="center"/>
    </xf>
    <xf numFmtId="0" fontId="19" fillId="8" borderId="1" xfId="4" applyFont="1" applyFill="1" applyBorder="1" applyAlignment="1">
      <alignment vertical="center"/>
    </xf>
    <xf numFmtId="1" fontId="18" fillId="5" borderId="3" xfId="1" applyNumberFormat="1" applyFont="1" applyFill="1" applyBorder="1" applyAlignment="1">
      <alignment horizontal="center" vertical="center"/>
    </xf>
    <xf numFmtId="49" fontId="16" fillId="0" borderId="0" xfId="1" applyNumberFormat="1" applyFont="1"/>
    <xf numFmtId="0" fontId="18" fillId="0" borderId="1" xfId="4" applyFont="1" applyBorder="1" applyAlignment="1">
      <alignment horizontal="left" vertical="center" wrapText="1"/>
    </xf>
    <xf numFmtId="0" fontId="12" fillId="8" borderId="1" xfId="1" applyFont="1" applyFill="1" applyBorder="1" applyAlignment="1" applyProtection="1">
      <alignment horizontal="center" vertical="center"/>
      <protection hidden="1"/>
    </xf>
    <xf numFmtId="1" fontId="21" fillId="5" borderId="1" xfId="1" applyNumberFormat="1" applyFont="1" applyFill="1" applyBorder="1" applyAlignment="1">
      <alignment horizontal="center" vertical="center"/>
    </xf>
    <xf numFmtId="0" fontId="20" fillId="0" borderId="1" xfId="4" applyFont="1" applyBorder="1" applyAlignment="1">
      <alignment horizontal="center" vertical="center" wrapText="1"/>
    </xf>
    <xf numFmtId="0" fontId="22" fillId="5" borderId="3" xfId="3" applyFont="1" applyFill="1" applyBorder="1" applyAlignment="1" applyProtection="1">
      <alignment horizontal="center" wrapText="1"/>
      <protection hidden="1"/>
    </xf>
    <xf numFmtId="0" fontId="22" fillId="5" borderId="4" xfId="3" applyFont="1" applyFill="1" applyBorder="1" applyAlignment="1" applyProtection="1">
      <alignment horizontal="center" wrapText="1"/>
      <protection hidden="1"/>
    </xf>
    <xf numFmtId="0" fontId="22" fillId="5" borderId="1" xfId="3" applyFont="1" applyFill="1" applyBorder="1" applyAlignment="1" applyProtection="1">
      <alignment horizontal="center" wrapText="1"/>
      <protection hidden="1"/>
    </xf>
    <xf numFmtId="49" fontId="16" fillId="0" borderId="1" xfId="1" applyNumberFormat="1" applyFont="1" applyBorder="1"/>
    <xf numFmtId="0" fontId="23" fillId="8" borderId="1" xfId="3" applyFont="1" applyFill="1" applyBorder="1" applyAlignment="1">
      <alignment horizontal="left" vertical="top" wrapText="1"/>
    </xf>
    <xf numFmtId="3" fontId="12" fillId="8" borderId="1" xfId="1" applyNumberFormat="1" applyFont="1" applyFill="1" applyBorder="1" applyAlignment="1" applyProtection="1">
      <alignment horizontal="center" vertical="center"/>
      <protection hidden="1"/>
    </xf>
    <xf numFmtId="0" fontId="18" fillId="8" borderId="4" xfId="4" applyFont="1" applyFill="1" applyBorder="1" applyAlignment="1">
      <alignment horizontal="left" vertical="center"/>
    </xf>
    <xf numFmtId="49" fontId="16" fillId="7" borderId="6" xfId="1" applyNumberFormat="1" applyFont="1" applyFill="1" applyBorder="1" applyAlignment="1" applyProtection="1">
      <alignment horizontal="center" vertical="center" wrapText="1"/>
      <protection hidden="1"/>
    </xf>
    <xf numFmtId="0" fontId="18" fillId="8" borderId="4" xfId="4" applyFont="1" applyFill="1" applyBorder="1" applyAlignment="1">
      <alignment vertical="center"/>
    </xf>
    <xf numFmtId="0" fontId="18" fillId="8" borderId="1" xfId="4" applyFont="1" applyFill="1" applyBorder="1" applyAlignment="1">
      <alignment vertical="center"/>
    </xf>
    <xf numFmtId="0" fontId="18" fillId="8" borderId="2" xfId="4" applyFont="1" applyFill="1" applyBorder="1" applyAlignment="1">
      <alignment vertical="center"/>
    </xf>
    <xf numFmtId="1" fontId="16" fillId="0" borderId="0" xfId="1" applyNumberFormat="1" applyFont="1" applyProtection="1">
      <protection hidden="1"/>
    </xf>
    <xf numFmtId="1" fontId="12" fillId="8" borderId="0" xfId="1" applyNumberFormat="1" applyFont="1" applyFill="1" applyAlignment="1" applyProtection="1">
      <alignment horizontal="center" vertical="center"/>
      <protection hidden="1"/>
    </xf>
    <xf numFmtId="164" fontId="16" fillId="0" borderId="0" xfId="1" applyNumberFormat="1" applyFont="1" applyAlignment="1" applyProtection="1">
      <alignment horizontal="center" vertical="center"/>
      <protection hidden="1"/>
    </xf>
    <xf numFmtId="1" fontId="16" fillId="0" borderId="0" xfId="1" applyNumberFormat="1" applyFont="1" applyAlignment="1" applyProtection="1">
      <alignment horizontal="center" vertical="center"/>
      <protection hidden="1"/>
    </xf>
    <xf numFmtId="0" fontId="1" fillId="0" borderId="3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/>
    </xf>
    <xf numFmtId="1" fontId="25" fillId="0" borderId="1" xfId="1" applyNumberFormat="1" applyFont="1" applyBorder="1" applyAlignment="1" applyProtection="1">
      <alignment horizontal="center" vertical="center"/>
      <protection hidden="1"/>
    </xf>
    <xf numFmtId="49" fontId="16" fillId="0" borderId="0" xfId="1" applyNumberFormat="1" applyFont="1" applyAlignment="1">
      <alignment horizontal="left" vertical="center"/>
    </xf>
    <xf numFmtId="0" fontId="1" fillId="0" borderId="2" xfId="4" applyFont="1" applyBorder="1" applyAlignment="1">
      <alignment horizontal="left" vertical="center"/>
    </xf>
    <xf numFmtId="1" fontId="24" fillId="0" borderId="1" xfId="1" applyNumberFormat="1" applyFont="1" applyBorder="1" applyAlignment="1" applyProtection="1">
      <alignment horizontal="center" vertical="center"/>
      <protection hidden="1"/>
    </xf>
    <xf numFmtId="1" fontId="16" fillId="0" borderId="1" xfId="1" applyNumberFormat="1" applyFont="1" applyBorder="1" applyAlignment="1" applyProtection="1">
      <alignment horizontal="center" vertical="center"/>
      <protection hidden="1"/>
    </xf>
    <xf numFmtId="1" fontId="1" fillId="0" borderId="2" xfId="1" applyNumberFormat="1" applyFont="1" applyBorder="1" applyAlignment="1" applyProtection="1">
      <alignment horizontal="left" vertical="center"/>
      <protection hidden="1"/>
    </xf>
    <xf numFmtId="1" fontId="1" fillId="0" borderId="3" xfId="1" applyNumberFormat="1" applyFont="1" applyBorder="1" applyAlignment="1" applyProtection="1">
      <alignment horizontal="left" vertical="center"/>
      <protection hidden="1"/>
    </xf>
    <xf numFmtId="1" fontId="1" fillId="0" borderId="4" xfId="1" applyNumberFormat="1" applyFont="1" applyBorder="1" applyAlignment="1" applyProtection="1">
      <alignment horizontal="left" vertical="center"/>
      <protection hidden="1"/>
    </xf>
    <xf numFmtId="0" fontId="1" fillId="0" borderId="2" xfId="4" applyFont="1" applyBorder="1" applyAlignment="1" applyProtection="1">
      <alignment horizontal="left" vertical="center"/>
      <protection hidden="1"/>
    </xf>
    <xf numFmtId="0" fontId="1" fillId="0" borderId="3" xfId="4" applyFont="1" applyBorder="1" applyAlignment="1" applyProtection="1">
      <alignment horizontal="left" vertical="center"/>
      <protection hidden="1"/>
    </xf>
    <xf numFmtId="0" fontId="1" fillId="0" borderId="4" xfId="4" applyFont="1" applyBorder="1" applyAlignment="1" applyProtection="1">
      <alignment horizontal="left" vertical="center"/>
      <protection hidden="1"/>
    </xf>
    <xf numFmtId="1" fontId="1" fillId="0" borderId="10" xfId="1" applyNumberFormat="1" applyFont="1" applyBorder="1" applyAlignment="1" applyProtection="1">
      <alignment horizontal="left" vertical="center"/>
      <protection hidden="1"/>
    </xf>
    <xf numFmtId="1" fontId="1" fillId="0" borderId="11" xfId="1" applyNumberFormat="1" applyFont="1" applyBorder="1" applyAlignment="1" applyProtection="1">
      <alignment horizontal="left" vertical="center"/>
      <protection hidden="1"/>
    </xf>
    <xf numFmtId="1" fontId="1" fillId="0" borderId="12" xfId="1" applyNumberFormat="1" applyFont="1" applyBorder="1" applyAlignment="1" applyProtection="1">
      <alignment horizontal="left" vertical="center"/>
      <protection hidden="1"/>
    </xf>
    <xf numFmtId="1" fontId="26" fillId="0" borderId="2" xfId="1" applyNumberFormat="1" applyFont="1" applyBorder="1" applyAlignment="1" applyProtection="1">
      <alignment horizontal="left" vertical="center"/>
      <protection hidden="1"/>
    </xf>
    <xf numFmtId="1" fontId="26" fillId="0" borderId="3" xfId="1" applyNumberFormat="1" applyFont="1" applyBorder="1" applyAlignment="1" applyProtection="1">
      <alignment horizontal="left" vertical="center"/>
      <protection hidden="1"/>
    </xf>
    <xf numFmtId="1" fontId="26" fillId="0" borderId="4" xfId="1" applyNumberFormat="1" applyFont="1" applyBorder="1" applyAlignment="1" applyProtection="1">
      <alignment horizontal="left" vertical="center"/>
      <protection hidden="1"/>
    </xf>
    <xf numFmtId="0" fontId="26" fillId="0" borderId="2" xfId="4" applyFont="1" applyBorder="1" applyAlignment="1" applyProtection="1">
      <alignment horizontal="left" vertical="center"/>
      <protection hidden="1"/>
    </xf>
    <xf numFmtId="0" fontId="26" fillId="0" borderId="3" xfId="4" applyFont="1" applyBorder="1" applyAlignment="1" applyProtection="1">
      <alignment horizontal="left" vertical="center"/>
      <protection hidden="1"/>
    </xf>
    <xf numFmtId="0" fontId="26" fillId="0" borderId="4" xfId="4" applyFont="1" applyBorder="1" applyAlignment="1" applyProtection="1">
      <alignment horizontal="left" vertical="center"/>
      <protection hidden="1"/>
    </xf>
    <xf numFmtId="1" fontId="2" fillId="5" borderId="13" xfId="1" applyNumberFormat="1" applyFont="1" applyFill="1" applyBorder="1" applyAlignment="1">
      <alignment vertical="center"/>
    </xf>
    <xf numFmtId="1" fontId="2" fillId="5" borderId="14" xfId="1" applyNumberFormat="1" applyFont="1" applyFill="1" applyBorder="1" applyAlignment="1">
      <alignment vertical="center"/>
    </xf>
    <xf numFmtId="1" fontId="1" fillId="5" borderId="15" xfId="1" applyNumberFormat="1" applyFont="1" applyFill="1" applyBorder="1" applyAlignment="1">
      <alignment vertical="center"/>
    </xf>
    <xf numFmtId="1" fontId="25" fillId="5" borderId="15" xfId="1" applyNumberFormat="1" applyFont="1" applyFill="1" applyBorder="1" applyAlignment="1">
      <alignment horizontal="center" vertical="center"/>
    </xf>
    <xf numFmtId="1" fontId="25" fillId="5" borderId="14" xfId="1" applyNumberFormat="1" applyFont="1" applyFill="1" applyBorder="1" applyAlignment="1">
      <alignment horizontal="center" vertical="center"/>
    </xf>
    <xf numFmtId="49" fontId="26" fillId="5" borderId="13" xfId="1" applyNumberFormat="1" applyFont="1" applyFill="1" applyBorder="1"/>
    <xf numFmtId="49" fontId="26" fillId="5" borderId="14" xfId="1" applyNumberFormat="1" applyFont="1" applyFill="1" applyBorder="1"/>
    <xf numFmtId="49" fontId="26" fillId="5" borderId="15" xfId="1" applyNumberFormat="1" applyFont="1" applyFill="1" applyBorder="1"/>
    <xf numFmtId="49" fontId="25" fillId="5" borderId="16" xfId="1" applyNumberFormat="1" applyFont="1" applyFill="1" applyBorder="1" applyAlignment="1" applyProtection="1">
      <alignment horizontal="center" vertical="center" wrapText="1"/>
      <protection hidden="1"/>
    </xf>
    <xf numFmtId="49" fontId="25" fillId="5" borderId="13" xfId="1" applyNumberFormat="1" applyFont="1" applyFill="1" applyBorder="1" applyAlignment="1" applyProtection="1">
      <alignment horizontal="center" vertical="center" wrapText="1"/>
      <protection hidden="1"/>
    </xf>
    <xf numFmtId="1" fontId="27" fillId="0" borderId="2" xfId="1" applyNumberFormat="1" applyFont="1" applyBorder="1" applyAlignment="1" applyProtection="1">
      <alignment horizontal="left" vertical="center"/>
      <protection hidden="1"/>
    </xf>
    <xf numFmtId="1" fontId="27" fillId="0" borderId="3" xfId="1" applyNumberFormat="1" applyFont="1" applyBorder="1" applyAlignment="1" applyProtection="1">
      <alignment horizontal="left" vertical="center"/>
      <protection hidden="1"/>
    </xf>
    <xf numFmtId="1" fontId="27" fillId="0" borderId="4" xfId="1" applyNumberFormat="1" applyFont="1" applyBorder="1" applyAlignment="1" applyProtection="1">
      <alignment horizontal="left" vertical="center"/>
      <protection hidden="1"/>
    </xf>
    <xf numFmtId="49" fontId="12" fillId="0" borderId="0" xfId="1" applyNumberFormat="1" applyFont="1" applyAlignment="1">
      <alignment horizontal="left" vertical="center"/>
    </xf>
    <xf numFmtId="0" fontId="1" fillId="0" borderId="10" xfId="4" applyFont="1" applyBorder="1" applyAlignment="1" applyProtection="1">
      <alignment horizontal="left" vertical="center"/>
      <protection hidden="1"/>
    </xf>
    <xf numFmtId="0" fontId="1" fillId="0" borderId="11" xfId="4" applyFont="1" applyBorder="1" applyAlignment="1" applyProtection="1">
      <alignment horizontal="left" vertical="center"/>
      <protection hidden="1"/>
    </xf>
    <xf numFmtId="0" fontId="1" fillId="0" borderId="12" xfId="4" applyFont="1" applyBorder="1" applyAlignment="1" applyProtection="1">
      <alignment horizontal="left" vertical="center"/>
      <protection hidden="1"/>
    </xf>
    <xf numFmtId="0" fontId="1" fillId="0" borderId="8" xfId="4" applyFont="1" applyBorder="1" applyAlignment="1" applyProtection="1">
      <alignment horizontal="left" vertical="center"/>
      <protection hidden="1"/>
    </xf>
    <xf numFmtId="0" fontId="1" fillId="0" borderId="17" xfId="4" applyFont="1" applyBorder="1" applyAlignment="1" applyProtection="1">
      <alignment horizontal="left" vertical="center"/>
      <protection hidden="1"/>
    </xf>
    <xf numFmtId="0" fontId="1" fillId="0" borderId="7" xfId="4" applyFont="1" applyBorder="1" applyAlignment="1" applyProtection="1">
      <alignment horizontal="left" vertical="center"/>
      <protection hidden="1"/>
    </xf>
    <xf numFmtId="1" fontId="24" fillId="0" borderId="5" xfId="1" applyNumberFormat="1" applyFont="1" applyBorder="1" applyAlignment="1" applyProtection="1">
      <alignment horizontal="center" vertical="center"/>
      <protection hidden="1"/>
    </xf>
    <xf numFmtId="1" fontId="2" fillId="5" borderId="2" xfId="1" applyNumberFormat="1" applyFont="1" applyFill="1" applyBorder="1" applyAlignment="1">
      <alignment horizontal="center" vertical="center"/>
    </xf>
    <xf numFmtId="1" fontId="2" fillId="5" borderId="3" xfId="1" applyNumberFormat="1" applyFont="1" applyFill="1" applyBorder="1" applyAlignment="1">
      <alignment horizontal="center" vertical="center"/>
    </xf>
    <xf numFmtId="1" fontId="2" fillId="5" borderId="4" xfId="1" applyNumberFormat="1" applyFont="1" applyFill="1" applyBorder="1" applyAlignment="1">
      <alignment horizontal="center" vertical="center"/>
    </xf>
    <xf numFmtId="1" fontId="1" fillId="5" borderId="1" xfId="1" applyNumberFormat="1" applyFont="1" applyFill="1" applyBorder="1" applyAlignment="1">
      <alignment horizontal="center" vertical="center"/>
    </xf>
    <xf numFmtId="49" fontId="16" fillId="0" borderId="0" xfId="1" applyNumberFormat="1" applyFont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5" fillId="4" borderId="3" xfId="1" applyFont="1" applyFill="1" applyBorder="1" applyAlignment="1" applyProtection="1">
      <alignment horizontal="center" vertical="center"/>
      <protection hidden="1"/>
    </xf>
    <xf numFmtId="1" fontId="12" fillId="0" borderId="2" xfId="1" applyNumberFormat="1" applyFont="1" applyBorder="1" applyAlignment="1" applyProtection="1">
      <alignment horizontal="center" vertical="center"/>
      <protection hidden="1"/>
    </xf>
    <xf numFmtId="1" fontId="16" fillId="0" borderId="2" xfId="1" applyNumberFormat="1" applyFont="1" applyBorder="1" applyAlignment="1" applyProtection="1">
      <alignment horizontal="center" vertical="center"/>
      <protection hidden="1"/>
    </xf>
    <xf numFmtId="1" fontId="16" fillId="0" borderId="8" xfId="1" applyNumberFormat="1" applyFont="1" applyBorder="1" applyAlignment="1" applyProtection="1">
      <alignment horizontal="center" vertical="center"/>
      <protection hidden="1"/>
    </xf>
    <xf numFmtId="1" fontId="1" fillId="5" borderId="2" xfId="1" applyNumberFormat="1" applyFont="1" applyFill="1" applyBorder="1" applyAlignment="1">
      <alignment horizontal="center" vertical="center"/>
    </xf>
    <xf numFmtId="0" fontId="12" fillId="8" borderId="2" xfId="1" applyFont="1" applyFill="1" applyBorder="1" applyAlignment="1" applyProtection="1">
      <alignment horizontal="center" vertical="center"/>
      <protection hidden="1"/>
    </xf>
    <xf numFmtId="0" fontId="22" fillId="5" borderId="2" xfId="3" applyFont="1" applyFill="1" applyBorder="1" applyAlignment="1" applyProtection="1">
      <alignment horizontal="center" wrapText="1"/>
      <protection hidden="1"/>
    </xf>
    <xf numFmtId="1" fontId="12" fillId="8" borderId="2" xfId="1" applyNumberFormat="1" applyFont="1" applyFill="1" applyBorder="1" applyAlignment="1" applyProtection="1">
      <alignment horizontal="center" vertical="center"/>
      <protection hidden="1"/>
    </xf>
    <xf numFmtId="49" fontId="12" fillId="0" borderId="1" xfId="1" applyNumberFormat="1" applyFont="1" applyBorder="1" applyAlignment="1">
      <alignment horizontal="center" vertical="center"/>
    </xf>
    <xf numFmtId="49" fontId="12" fillId="6" borderId="1" xfId="1" applyNumberFormat="1" applyFont="1" applyFill="1" applyBorder="1" applyAlignment="1">
      <alignment horizontal="center"/>
    </xf>
    <xf numFmtId="49" fontId="12" fillId="0" borderId="1" xfId="1" applyNumberFormat="1" applyFont="1" applyBorder="1" applyAlignment="1">
      <alignment horizontal="center"/>
    </xf>
    <xf numFmtId="49" fontId="28" fillId="0" borderId="0" xfId="1" applyNumberFormat="1" applyFont="1"/>
    <xf numFmtId="1" fontId="21" fillId="8" borderId="6" xfId="1" applyNumberFormat="1" applyFont="1" applyFill="1" applyBorder="1" applyAlignment="1">
      <alignment horizontal="left" vertical="center"/>
    </xf>
    <xf numFmtId="1" fontId="21" fillId="8" borderId="2" xfId="1" applyNumberFormat="1" applyFont="1" applyFill="1" applyBorder="1" applyAlignment="1">
      <alignment horizontal="left" vertical="center"/>
    </xf>
    <xf numFmtId="1" fontId="21" fillId="8" borderId="3" xfId="1" applyNumberFormat="1" applyFont="1" applyFill="1" applyBorder="1" applyAlignment="1">
      <alignment horizontal="left" vertical="center"/>
    </xf>
    <xf numFmtId="1" fontId="19" fillId="8" borderId="4" xfId="1" applyNumberFormat="1" applyFont="1" applyFill="1" applyBorder="1" applyAlignment="1">
      <alignment horizontal="left" vertical="center"/>
    </xf>
    <xf numFmtId="1" fontId="12" fillId="8" borderId="1" xfId="1" applyNumberFormat="1" applyFont="1" applyFill="1" applyBorder="1" applyAlignment="1">
      <alignment horizontal="center" vertical="center"/>
    </xf>
    <xf numFmtId="49" fontId="12" fillId="0" borderId="6" xfId="1" applyNumberFormat="1" applyFont="1" applyBorder="1"/>
    <xf numFmtId="1" fontId="18" fillId="0" borderId="2" xfId="1" applyNumberFormat="1" applyFont="1" applyBorder="1" applyAlignment="1">
      <alignment horizontal="left" vertical="top"/>
    </xf>
    <xf numFmtId="1" fontId="18" fillId="0" borderId="3" xfId="1" applyNumberFormat="1" applyFont="1" applyBorder="1" applyAlignment="1">
      <alignment horizontal="left" vertical="top"/>
    </xf>
    <xf numFmtId="1" fontId="18" fillId="0" borderId="4" xfId="1" applyNumberFormat="1" applyFont="1" applyBorder="1" applyAlignment="1">
      <alignment horizontal="left" vertical="top"/>
    </xf>
    <xf numFmtId="49" fontId="16" fillId="0" borderId="6" xfId="1" applyNumberFormat="1" applyFont="1" applyBorder="1"/>
    <xf numFmtId="1" fontId="29" fillId="0" borderId="2" xfId="1" applyNumberFormat="1" applyFont="1" applyBorder="1" applyAlignment="1">
      <alignment horizontal="left" vertical="top"/>
    </xf>
    <xf numFmtId="1" fontId="29" fillId="0" borderId="3" xfId="1" applyNumberFormat="1" applyFont="1" applyBorder="1" applyAlignment="1">
      <alignment horizontal="left" vertical="top"/>
    </xf>
    <xf numFmtId="1" fontId="29" fillId="0" borderId="4" xfId="1" applyNumberFormat="1" applyFont="1" applyBorder="1" applyAlignment="1">
      <alignment horizontal="left" vertical="top"/>
    </xf>
    <xf numFmtId="1" fontId="29" fillId="0" borderId="2" xfId="1" applyNumberFormat="1" applyFont="1" applyBorder="1" applyAlignment="1">
      <alignment horizontal="left" vertical="top"/>
    </xf>
    <xf numFmtId="1" fontId="29" fillId="0" borderId="3" xfId="1" applyNumberFormat="1" applyFont="1" applyBorder="1" applyAlignment="1">
      <alignment horizontal="left" vertical="top"/>
    </xf>
    <xf numFmtId="1" fontId="29" fillId="0" borderId="4" xfId="1" applyNumberFormat="1" applyFont="1" applyBorder="1" applyAlignment="1">
      <alignment horizontal="left" vertical="top"/>
    </xf>
    <xf numFmtId="0" fontId="18" fillId="8" borderId="2" xfId="4" applyFont="1" applyFill="1" applyBorder="1" applyAlignment="1" applyProtection="1">
      <alignment horizontal="left" vertical="top"/>
      <protection hidden="1"/>
    </xf>
    <xf numFmtId="0" fontId="18" fillId="8" borderId="3" xfId="4" applyFont="1" applyFill="1" applyBorder="1" applyAlignment="1" applyProtection="1">
      <alignment horizontal="left" vertical="top"/>
      <protection hidden="1"/>
    </xf>
    <xf numFmtId="0" fontId="18" fillId="8" borderId="4" xfId="4" applyFont="1" applyFill="1" applyBorder="1" applyAlignment="1" applyProtection="1">
      <alignment horizontal="left" vertical="top"/>
      <protection hidden="1"/>
    </xf>
    <xf numFmtId="0" fontId="18" fillId="8" borderId="2" xfId="4" applyFont="1" applyFill="1" applyBorder="1" applyAlignment="1" applyProtection="1">
      <alignment horizontal="left" vertical="top"/>
      <protection hidden="1"/>
    </xf>
    <xf numFmtId="0" fontId="18" fillId="8" borderId="3" xfId="4" applyFont="1" applyFill="1" applyBorder="1" applyAlignment="1" applyProtection="1">
      <alignment horizontal="left" vertical="top"/>
      <protection hidden="1"/>
    </xf>
    <xf numFmtId="0" fontId="18" fillId="8" borderId="4" xfId="4" applyFont="1" applyFill="1" applyBorder="1" applyAlignment="1" applyProtection="1">
      <alignment horizontal="left" vertical="top"/>
      <protection hidden="1"/>
    </xf>
    <xf numFmtId="0" fontId="18" fillId="0" borderId="2" xfId="4" applyFont="1" applyBorder="1" applyAlignment="1" applyProtection="1">
      <alignment horizontal="left" vertical="top"/>
      <protection hidden="1"/>
    </xf>
    <xf numFmtId="0" fontId="18" fillId="0" borderId="3" xfId="4" applyFont="1" applyBorder="1" applyAlignment="1" applyProtection="1">
      <alignment horizontal="left" vertical="top"/>
      <protection hidden="1"/>
    </xf>
    <xf numFmtId="0" fontId="18" fillId="0" borderId="4" xfId="4" applyFont="1" applyBorder="1" applyAlignment="1" applyProtection="1">
      <alignment horizontal="left" vertical="top"/>
      <protection hidden="1"/>
    </xf>
    <xf numFmtId="49" fontId="12" fillId="0" borderId="6" xfId="1" applyNumberFormat="1" applyFont="1" applyBorder="1" applyAlignment="1">
      <alignment horizontal="center"/>
    </xf>
    <xf numFmtId="1" fontId="18" fillId="0" borderId="2" xfId="1" applyNumberFormat="1" applyFont="1" applyBorder="1" applyAlignment="1">
      <alignment horizontal="left" vertical="top" wrapText="1"/>
    </xf>
    <xf numFmtId="1" fontId="18" fillId="0" borderId="3" xfId="1" applyNumberFormat="1" applyFont="1" applyBorder="1" applyAlignment="1">
      <alignment horizontal="left" vertical="top" wrapText="1"/>
    </xf>
    <xf numFmtId="1" fontId="18" fillId="0" borderId="4" xfId="1" applyNumberFormat="1" applyFont="1" applyBorder="1" applyAlignment="1">
      <alignment horizontal="left" vertical="top" wrapText="1"/>
    </xf>
    <xf numFmtId="49" fontId="12" fillId="0" borderId="9" xfId="1" applyNumberFormat="1" applyFont="1" applyBorder="1" applyAlignment="1">
      <alignment horizontal="center"/>
    </xf>
    <xf numFmtId="1" fontId="18" fillId="0" borderId="2" xfId="1" applyNumberFormat="1" applyFont="1" applyBorder="1" applyAlignment="1">
      <alignment horizontal="left" vertical="top" wrapText="1"/>
    </xf>
    <xf numFmtId="1" fontId="18" fillId="0" borderId="3" xfId="1" applyNumberFormat="1" applyFont="1" applyBorder="1" applyAlignment="1">
      <alignment horizontal="left" vertical="top" wrapText="1"/>
    </xf>
    <xf numFmtId="1" fontId="18" fillId="0" borderId="4" xfId="1" applyNumberFormat="1" applyFont="1" applyBorder="1" applyAlignment="1">
      <alignment horizontal="left" vertical="top" wrapText="1"/>
    </xf>
    <xf numFmtId="1" fontId="21" fillId="5" borderId="1" xfId="1" applyNumberFormat="1" applyFont="1" applyFill="1" applyBorder="1" applyAlignment="1">
      <alignment horizontal="left" vertical="center"/>
    </xf>
    <xf numFmtId="1" fontId="21" fillId="5" borderId="2" xfId="1" applyNumberFormat="1" applyFont="1" applyFill="1" applyBorder="1" applyAlignment="1">
      <alignment horizontal="left" vertical="center"/>
    </xf>
    <xf numFmtId="1" fontId="21" fillId="5" borderId="3" xfId="1" applyNumberFormat="1" applyFont="1" applyFill="1" applyBorder="1" applyAlignment="1">
      <alignment horizontal="left" vertical="center"/>
    </xf>
    <xf numFmtId="1" fontId="19" fillId="5" borderId="4" xfId="1" applyNumberFormat="1" applyFont="1" applyFill="1" applyBorder="1" applyAlignment="1">
      <alignment horizontal="left" vertical="center"/>
    </xf>
    <xf numFmtId="1" fontId="12" fillId="5" borderId="1" xfId="1" applyNumberFormat="1" applyFont="1" applyFill="1" applyBorder="1" applyAlignment="1">
      <alignment horizontal="center" vertical="center"/>
    </xf>
    <xf numFmtId="49" fontId="30" fillId="0" borderId="0" xfId="1" applyNumberFormat="1" applyFont="1"/>
    <xf numFmtId="1" fontId="21" fillId="8" borderId="5" xfId="1" applyNumberFormat="1" applyFont="1" applyFill="1" applyBorder="1" applyAlignment="1">
      <alignment horizontal="left" vertical="center"/>
    </xf>
    <xf numFmtId="49" fontId="16" fillId="0" borderId="6" xfId="1" applyNumberFormat="1" applyFont="1" applyBorder="1" applyAlignment="1">
      <alignment horizontal="center"/>
    </xf>
    <xf numFmtId="1" fontId="18" fillId="0" borderId="2" xfId="1" applyNumberFormat="1" applyFont="1" applyBorder="1" applyAlignment="1">
      <alignment horizontal="left" vertical="top"/>
    </xf>
    <xf numFmtId="1" fontId="18" fillId="0" borderId="3" xfId="1" applyNumberFormat="1" applyFont="1" applyBorder="1" applyAlignment="1">
      <alignment horizontal="left" vertical="top"/>
    </xf>
    <xf numFmtId="1" fontId="18" fillId="0" borderId="4" xfId="1" applyNumberFormat="1" applyFont="1" applyBorder="1" applyAlignment="1">
      <alignment horizontal="left" vertical="top"/>
    </xf>
    <xf numFmtId="49" fontId="12" fillId="0" borderId="6" xfId="1" applyNumberFormat="1" applyFont="1" applyBorder="1" applyAlignment="1">
      <alignment horizontal="center"/>
    </xf>
    <xf numFmtId="49" fontId="16" fillId="0" borderId="9" xfId="1" applyNumberFormat="1" applyFont="1" applyBorder="1"/>
    <xf numFmtId="1" fontId="21" fillId="8" borderId="5" xfId="1" applyNumberFormat="1" applyFont="1" applyFill="1" applyBorder="1" applyAlignment="1">
      <alignment horizontal="center" vertical="center"/>
    </xf>
    <xf numFmtId="1" fontId="21" fillId="8" borderId="6" xfId="1" applyNumberFormat="1" applyFont="1" applyFill="1" applyBorder="1" applyAlignment="1">
      <alignment horizontal="center" vertical="center"/>
    </xf>
    <xf numFmtId="1" fontId="21" fillId="8" borderId="9" xfId="1" applyNumberFormat="1" applyFont="1" applyFill="1" applyBorder="1" applyAlignment="1">
      <alignment horizontal="center" vertical="center"/>
    </xf>
    <xf numFmtId="1" fontId="12" fillId="0" borderId="4" xfId="1" applyNumberFormat="1" applyFont="1" applyBorder="1" applyAlignment="1" applyProtection="1">
      <alignment horizontal="center" vertical="center"/>
      <protection hidden="1"/>
    </xf>
    <xf numFmtId="49" fontId="31" fillId="0" borderId="0" xfId="1" applyNumberFormat="1" applyFont="1"/>
    <xf numFmtId="1" fontId="21" fillId="0" borderId="5" xfId="1" applyNumberFormat="1" applyFont="1" applyBorder="1" applyAlignment="1">
      <alignment horizontal="center" vertical="center"/>
    </xf>
    <xf numFmtId="1" fontId="21" fillId="0" borderId="2" xfId="1" applyNumberFormat="1" applyFont="1" applyBorder="1" applyAlignment="1">
      <alignment horizontal="left" vertical="center"/>
    </xf>
    <xf numFmtId="1" fontId="21" fillId="0" borderId="3" xfId="1" applyNumberFormat="1" applyFont="1" applyBorder="1" applyAlignment="1">
      <alignment horizontal="left" vertical="center"/>
    </xf>
    <xf numFmtId="1" fontId="19" fillId="0" borderId="4" xfId="1" applyNumberFormat="1" applyFont="1" applyBorder="1" applyAlignment="1">
      <alignment horizontal="left" vertical="center"/>
    </xf>
    <xf numFmtId="1" fontId="21" fillId="0" borderId="6" xfId="1" applyNumberFormat="1" applyFont="1" applyBorder="1" applyAlignment="1">
      <alignment horizontal="center" vertical="center"/>
    </xf>
    <xf numFmtId="1" fontId="21" fillId="0" borderId="9" xfId="1" applyNumberFormat="1" applyFont="1" applyBorder="1" applyAlignment="1">
      <alignment horizontal="center" vertical="center"/>
    </xf>
    <xf numFmtId="1" fontId="21" fillId="0" borderId="6" xfId="1" applyNumberFormat="1" applyFont="1" applyBorder="1" applyAlignment="1">
      <alignment horizontal="left" vertical="center"/>
    </xf>
    <xf numFmtId="49" fontId="31" fillId="0" borderId="6" xfId="1" applyNumberFormat="1" applyFont="1" applyBorder="1"/>
    <xf numFmtId="49" fontId="30" fillId="0" borderId="6" xfId="1" applyNumberFormat="1" applyFont="1" applyBorder="1"/>
    <xf numFmtId="49" fontId="31" fillId="0" borderId="6" xfId="1" applyNumberFormat="1" applyFont="1" applyBorder="1" applyAlignment="1">
      <alignment horizontal="center"/>
    </xf>
    <xf numFmtId="49" fontId="31" fillId="0" borderId="9" xfId="1" applyNumberFormat="1" applyFont="1" applyBorder="1" applyAlignment="1">
      <alignment horizontal="center"/>
    </xf>
    <xf numFmtId="49" fontId="32" fillId="4" borderId="2" xfId="1" applyNumberFormat="1" applyFont="1" applyFill="1" applyBorder="1" applyAlignment="1" applyProtection="1">
      <alignment horizontal="center" vertical="center"/>
      <protection hidden="1"/>
    </xf>
    <xf numFmtId="49" fontId="32" fillId="4" borderId="3" xfId="1" applyNumberFormat="1" applyFont="1" applyFill="1" applyBorder="1" applyAlignment="1" applyProtection="1">
      <alignment horizontal="center" vertical="center"/>
      <protection hidden="1"/>
    </xf>
    <xf numFmtId="49" fontId="32" fillId="4" borderId="4" xfId="1" applyNumberFormat="1" applyFont="1" applyFill="1" applyBorder="1" applyAlignment="1" applyProtection="1">
      <alignment horizontal="center" vertical="center"/>
      <protection hidden="1"/>
    </xf>
    <xf numFmtId="0" fontId="18" fillId="8" borderId="3" xfId="4" applyFont="1" applyFill="1" applyBorder="1" applyAlignment="1">
      <alignment horizontal="left" vertical="center"/>
    </xf>
    <xf numFmtId="0" fontId="19" fillId="8" borderId="3" xfId="4" applyFont="1" applyFill="1" applyBorder="1" applyAlignment="1">
      <alignment horizontal="left" vertical="center"/>
    </xf>
    <xf numFmtId="0" fontId="19" fillId="8" borderId="4" xfId="4" applyFont="1" applyFill="1" applyBorder="1" applyAlignment="1">
      <alignment horizontal="left" vertical="center"/>
    </xf>
    <xf numFmtId="0" fontId="29" fillId="8" borderId="3" xfId="4" applyFont="1" applyFill="1" applyBorder="1" applyAlignment="1">
      <alignment horizontal="left" vertical="center"/>
    </xf>
    <xf numFmtId="49" fontId="33" fillId="7" borderId="6" xfId="1" applyNumberFormat="1" applyFont="1" applyFill="1" applyBorder="1" applyAlignment="1" applyProtection="1">
      <alignment horizontal="center" vertical="center" wrapText="1"/>
      <protection hidden="1"/>
    </xf>
    <xf numFmtId="0" fontId="29" fillId="8" borderId="4" xfId="4" applyFont="1" applyFill="1" applyBorder="1" applyAlignment="1">
      <alignment horizontal="left" vertical="center"/>
    </xf>
    <xf numFmtId="1" fontId="33" fillId="0" borderId="1" xfId="1" applyNumberFormat="1" applyFont="1" applyBorder="1" applyAlignment="1" applyProtection="1">
      <alignment horizontal="center" vertical="center"/>
      <protection hidden="1"/>
    </xf>
    <xf numFmtId="49" fontId="33" fillId="0" borderId="0" xfId="1" applyNumberFormat="1" applyFont="1" applyAlignment="1">
      <alignment vertical="center"/>
    </xf>
    <xf numFmtId="0" fontId="19" fillId="0" borderId="2" xfId="4" applyFont="1" applyBorder="1" applyAlignment="1" applyProtection="1">
      <alignment horizontal="left" vertical="top"/>
      <protection hidden="1"/>
    </xf>
    <xf numFmtId="0" fontId="19" fillId="0" borderId="3" xfId="4" applyFont="1" applyBorder="1" applyAlignment="1" applyProtection="1">
      <alignment horizontal="left" vertical="top"/>
      <protection hidden="1"/>
    </xf>
    <xf numFmtId="0" fontId="19" fillId="0" borderId="4" xfId="4" applyFont="1" applyBorder="1" applyAlignment="1" applyProtection="1">
      <alignment horizontal="left" vertical="top"/>
      <protection hidden="1"/>
    </xf>
    <xf numFmtId="1" fontId="21" fillId="5" borderId="9" xfId="1" applyNumberFormat="1" applyFont="1" applyFill="1" applyBorder="1" applyAlignment="1">
      <alignment horizontal="left" vertical="center"/>
    </xf>
    <xf numFmtId="0" fontId="23" fillId="8" borderId="8" xfId="3" applyFont="1" applyFill="1" applyBorder="1" applyAlignment="1">
      <alignment horizontal="left" vertical="top" wrapText="1"/>
    </xf>
    <xf numFmtId="0" fontId="23" fillId="8" borderId="17" xfId="3" applyFont="1" applyFill="1" applyBorder="1" applyAlignment="1">
      <alignment horizontal="left" vertical="top" wrapText="1"/>
    </xf>
    <xf numFmtId="0" fontId="23" fillId="8" borderId="7" xfId="3" applyFont="1" applyFill="1" applyBorder="1" applyAlignment="1">
      <alignment horizontal="left" vertical="top" wrapText="1"/>
    </xf>
    <xf numFmtId="1" fontId="12" fillId="8" borderId="5" xfId="1" applyNumberFormat="1" applyFont="1" applyFill="1" applyBorder="1" applyAlignment="1" applyProtection="1">
      <alignment horizontal="center" vertical="center"/>
      <protection hidden="1"/>
    </xf>
    <xf numFmtId="0" fontId="12" fillId="8" borderId="2" xfId="4" applyFont="1" applyFill="1" applyBorder="1" applyAlignment="1" applyProtection="1">
      <alignment horizontal="left" vertical="center"/>
      <protection hidden="1"/>
    </xf>
    <xf numFmtId="0" fontId="12" fillId="8" borderId="3" xfId="4" applyFont="1" applyFill="1" applyBorder="1" applyAlignment="1" applyProtection="1">
      <alignment horizontal="left" vertical="center"/>
      <protection hidden="1"/>
    </xf>
    <xf numFmtId="0" fontId="12" fillId="8" borderId="4" xfId="4" applyFont="1" applyFill="1" applyBorder="1" applyAlignment="1" applyProtection="1">
      <alignment horizontal="left" vertical="center"/>
      <protection hidden="1"/>
    </xf>
    <xf numFmtId="49" fontId="12" fillId="0" borderId="1" xfId="1" applyNumberFormat="1" applyFont="1" applyBorder="1" applyAlignment="1">
      <alignment horizontal="left" vertical="center"/>
    </xf>
    <xf numFmtId="0" fontId="18" fillId="8" borderId="2" xfId="4" applyFont="1" applyFill="1" applyBorder="1" applyAlignment="1" applyProtection="1">
      <alignment horizontal="left" vertical="center"/>
      <protection hidden="1"/>
    </xf>
    <xf numFmtId="0" fontId="18" fillId="8" borderId="3" xfId="4" applyFont="1" applyFill="1" applyBorder="1" applyAlignment="1" applyProtection="1">
      <alignment horizontal="left" vertical="center"/>
      <protection hidden="1"/>
    </xf>
    <xf numFmtId="0" fontId="18" fillId="8" borderId="4" xfId="4" applyFont="1" applyFill="1" applyBorder="1" applyAlignment="1" applyProtection="1">
      <alignment horizontal="left" vertical="center"/>
      <protection hidden="1"/>
    </xf>
    <xf numFmtId="1" fontId="12" fillId="8" borderId="2" xfId="1" applyNumberFormat="1" applyFont="1" applyFill="1" applyBorder="1" applyAlignment="1">
      <alignment horizontal="center" vertical="center"/>
    </xf>
    <xf numFmtId="1" fontId="12" fillId="5" borderId="2" xfId="1" applyNumberFormat="1" applyFont="1" applyFill="1" applyBorder="1" applyAlignment="1">
      <alignment horizontal="center" vertical="center"/>
    </xf>
    <xf numFmtId="1" fontId="19" fillId="5" borderId="3" xfId="1" applyNumberFormat="1" applyFont="1" applyFill="1" applyBorder="1" applyAlignment="1">
      <alignment horizontal="left" vertical="center"/>
    </xf>
    <xf numFmtId="1" fontId="19" fillId="0" borderId="3" xfId="1" applyNumberFormat="1" applyFont="1" applyBorder="1" applyAlignment="1">
      <alignment horizontal="left" vertical="center"/>
    </xf>
    <xf numFmtId="49" fontId="16" fillId="0" borderId="1" xfId="1" applyNumberFormat="1" applyFont="1" applyBorder="1" applyAlignment="1">
      <alignment horizontal="center" vertical="center"/>
    </xf>
    <xf numFmtId="49" fontId="28" fillId="0" borderId="1" xfId="1" applyNumberFormat="1" applyFont="1" applyBorder="1" applyAlignment="1">
      <alignment horizontal="center" vertical="center"/>
    </xf>
    <xf numFmtId="49" fontId="16" fillId="6" borderId="1" xfId="1" applyNumberFormat="1" applyFont="1" applyFill="1" applyBorder="1" applyAlignment="1">
      <alignment horizontal="center" vertical="center"/>
    </xf>
    <xf numFmtId="49" fontId="33" fillId="0" borderId="1" xfId="1" applyNumberFormat="1" applyFont="1" applyBorder="1" applyAlignment="1">
      <alignment horizontal="center" vertical="center"/>
    </xf>
    <xf numFmtId="49" fontId="13" fillId="9" borderId="5" xfId="1" applyNumberFormat="1" applyFont="1" applyFill="1" applyBorder="1" applyAlignment="1" applyProtection="1">
      <alignment horizontal="center" vertical="center"/>
      <protection hidden="1"/>
    </xf>
    <xf numFmtId="49" fontId="34" fillId="9" borderId="2" xfId="1" applyNumberFormat="1" applyFont="1" applyFill="1" applyBorder="1" applyAlignment="1" applyProtection="1">
      <alignment horizontal="center" vertical="center"/>
      <protection hidden="1"/>
    </xf>
    <xf numFmtId="49" fontId="34" fillId="9" borderId="3" xfId="1" applyNumberFormat="1" applyFont="1" applyFill="1" applyBorder="1" applyAlignment="1" applyProtection="1">
      <alignment horizontal="center" vertical="center"/>
      <protection hidden="1"/>
    </xf>
    <xf numFmtId="49" fontId="34" fillId="9" borderId="4" xfId="1" applyNumberFormat="1" applyFont="1" applyFill="1" applyBorder="1" applyAlignment="1" applyProtection="1">
      <alignment horizontal="center" vertical="center"/>
      <protection hidden="1"/>
    </xf>
    <xf numFmtId="49" fontId="13" fillId="9" borderId="1" xfId="1" applyNumberFormat="1" applyFont="1" applyFill="1" applyBorder="1" applyAlignment="1" applyProtection="1">
      <alignment horizontal="center" vertical="center"/>
      <protection hidden="1"/>
    </xf>
    <xf numFmtId="1" fontId="35" fillId="0" borderId="2" xfId="1" applyNumberFormat="1" applyFont="1" applyBorder="1" applyAlignment="1">
      <alignment horizontal="left" vertical="top"/>
    </xf>
    <xf numFmtId="1" fontId="35" fillId="0" borderId="3" xfId="1" applyNumberFormat="1" applyFont="1" applyBorder="1" applyAlignment="1">
      <alignment horizontal="left" vertical="top"/>
    </xf>
    <xf numFmtId="1" fontId="35" fillId="0" borderId="4" xfId="1" applyNumberFormat="1" applyFont="1" applyBorder="1" applyAlignment="1">
      <alignment horizontal="left" vertical="top"/>
    </xf>
    <xf numFmtId="1" fontId="35" fillId="0" borderId="2" xfId="1" applyNumberFormat="1" applyFont="1" applyBorder="1" applyAlignment="1">
      <alignment horizontal="left" vertical="top"/>
    </xf>
    <xf numFmtId="1" fontId="35" fillId="0" borderId="3" xfId="1" applyNumberFormat="1" applyFont="1" applyBorder="1" applyAlignment="1">
      <alignment horizontal="left" vertical="top"/>
    </xf>
    <xf numFmtId="1" fontId="35" fillId="0" borderId="4" xfId="1" applyNumberFormat="1" applyFont="1" applyBorder="1" applyAlignment="1">
      <alignment horizontal="left" vertical="top"/>
    </xf>
    <xf numFmtId="49" fontId="16" fillId="5" borderId="9" xfId="1" applyNumberFormat="1" applyFont="1" applyFill="1" applyBorder="1"/>
    <xf numFmtId="1" fontId="35" fillId="5" borderId="2" xfId="1" applyNumberFormat="1" applyFont="1" applyFill="1" applyBorder="1" applyAlignment="1">
      <alignment horizontal="left" vertical="top"/>
    </xf>
    <xf numFmtId="1" fontId="35" fillId="5" borderId="3" xfId="1" applyNumberFormat="1" applyFont="1" applyFill="1" applyBorder="1" applyAlignment="1">
      <alignment horizontal="left" vertical="top"/>
    </xf>
    <xf numFmtId="1" fontId="35" fillId="5" borderId="4" xfId="1" applyNumberFormat="1" applyFont="1" applyFill="1" applyBorder="1" applyAlignment="1">
      <alignment horizontal="left" vertical="top"/>
    </xf>
    <xf numFmtId="49" fontId="16" fillId="8" borderId="5" xfId="1" applyNumberFormat="1" applyFont="1" applyFill="1" applyBorder="1"/>
    <xf numFmtId="1" fontId="35" fillId="8" borderId="2" xfId="1" applyNumberFormat="1" applyFont="1" applyFill="1" applyBorder="1" applyAlignment="1">
      <alignment horizontal="left" vertical="top"/>
    </xf>
    <xf numFmtId="1" fontId="35" fillId="8" borderId="3" xfId="1" applyNumberFormat="1" applyFont="1" applyFill="1" applyBorder="1" applyAlignment="1">
      <alignment horizontal="left" vertical="top"/>
    </xf>
    <xf numFmtId="1" fontId="35" fillId="8" borderId="4" xfId="1" applyNumberFormat="1" applyFont="1" applyFill="1" applyBorder="1" applyAlignment="1">
      <alignment horizontal="left" vertical="top"/>
    </xf>
    <xf numFmtId="49" fontId="16" fillId="5" borderId="1" xfId="1" applyNumberFormat="1" applyFont="1" applyFill="1" applyBorder="1"/>
    <xf numFmtId="49" fontId="16" fillId="8" borderId="6" xfId="1" applyNumberFormat="1" applyFont="1" applyFill="1" applyBorder="1"/>
    <xf numFmtId="1" fontId="34" fillId="0" borderId="2" xfId="1" applyNumberFormat="1" applyFont="1" applyBorder="1" applyAlignment="1">
      <alignment horizontal="left" vertical="top"/>
    </xf>
    <xf numFmtId="49" fontId="16" fillId="0" borderId="5" xfId="1" applyNumberFormat="1" applyFont="1" applyBorder="1"/>
    <xf numFmtId="49" fontId="16" fillId="0" borderId="5" xfId="1" applyNumberFormat="1" applyFont="1" applyBorder="1" applyAlignment="1">
      <alignment horizontal="center"/>
    </xf>
    <xf numFmtId="0" fontId="34" fillId="0" borderId="2" xfId="4" applyFont="1" applyBorder="1" applyAlignment="1">
      <alignment horizontal="left" vertical="top"/>
    </xf>
    <xf numFmtId="0" fontId="34" fillId="0" borderId="3" xfId="4" applyFont="1" applyBorder="1" applyAlignment="1">
      <alignment horizontal="left" vertical="top"/>
    </xf>
    <xf numFmtId="0" fontId="34" fillId="0" borderId="4" xfId="4" applyFont="1" applyBorder="1" applyAlignment="1">
      <alignment horizontal="left" vertical="top"/>
    </xf>
    <xf numFmtId="49" fontId="16" fillId="0" borderId="6" xfId="1" applyNumberFormat="1" applyFont="1" applyBorder="1" applyAlignment="1">
      <alignment horizontal="center"/>
    </xf>
    <xf numFmtId="0" fontId="35" fillId="0" borderId="2" xfId="4" applyFont="1" applyBorder="1" applyAlignment="1">
      <alignment horizontal="left" vertical="top"/>
    </xf>
    <xf numFmtId="0" fontId="35" fillId="0" borderId="3" xfId="4" applyFont="1" applyBorder="1" applyAlignment="1">
      <alignment horizontal="left" vertical="top"/>
    </xf>
    <xf numFmtId="0" fontId="35" fillId="0" borderId="4" xfId="4" applyFont="1" applyBorder="1" applyAlignment="1">
      <alignment horizontal="left" vertical="top"/>
    </xf>
    <xf numFmtId="49" fontId="16" fillId="0" borderId="9" xfId="1" applyNumberFormat="1" applyFont="1" applyBorder="1" applyAlignment="1">
      <alignment horizontal="center"/>
    </xf>
    <xf numFmtId="0" fontId="7" fillId="0" borderId="2" xfId="3" applyBorder="1" applyAlignment="1">
      <alignment horizontal="left"/>
    </xf>
    <xf numFmtId="0" fontId="7" fillId="0" borderId="3" xfId="3" applyBorder="1" applyAlignment="1">
      <alignment horizontal="left"/>
    </xf>
    <xf numFmtId="0" fontId="7" fillId="0" borderId="4" xfId="3" applyBorder="1" applyAlignment="1">
      <alignment horizontal="left"/>
    </xf>
    <xf numFmtId="0" fontId="7" fillId="0" borderId="2" xfId="3" applyBorder="1" applyAlignment="1">
      <alignment horizontal="left"/>
    </xf>
    <xf numFmtId="0" fontId="7" fillId="0" borderId="3" xfId="3" applyBorder="1" applyAlignment="1">
      <alignment horizontal="left"/>
    </xf>
    <xf numFmtId="0" fontId="7" fillId="0" borderId="4" xfId="3" applyBorder="1" applyAlignment="1">
      <alignment horizontal="left"/>
    </xf>
    <xf numFmtId="49" fontId="16" fillId="5" borderId="6" xfId="1" applyNumberFormat="1" applyFont="1" applyFill="1" applyBorder="1"/>
    <xf numFmtId="0" fontId="7" fillId="5" borderId="2" xfId="3" applyFill="1" applyBorder="1" applyAlignment="1">
      <alignment horizontal="left"/>
    </xf>
    <xf numFmtId="0" fontId="7" fillId="5" borderId="3" xfId="3" applyFill="1" applyBorder="1" applyAlignment="1">
      <alignment horizontal="left"/>
    </xf>
    <xf numFmtId="0" fontId="7" fillId="5" borderId="4" xfId="3" applyFill="1" applyBorder="1" applyAlignment="1">
      <alignment horizontal="left"/>
    </xf>
    <xf numFmtId="0" fontId="35" fillId="5" borderId="2" xfId="4" applyFont="1" applyFill="1" applyBorder="1" applyAlignment="1">
      <alignment horizontal="left" vertical="top" wrapText="1"/>
    </xf>
    <xf numFmtId="0" fontId="35" fillId="5" borderId="3" xfId="4" applyFont="1" applyFill="1" applyBorder="1" applyAlignment="1">
      <alignment horizontal="left" vertical="top" wrapText="1"/>
    </xf>
    <xf numFmtId="0" fontId="35" fillId="5" borderId="4" xfId="4" applyFont="1" applyFill="1" applyBorder="1" applyAlignment="1">
      <alignment horizontal="left" vertical="top" wrapText="1"/>
    </xf>
    <xf numFmtId="49" fontId="16" fillId="8" borderId="0" xfId="1" applyNumberFormat="1" applyFont="1" applyFill="1"/>
    <xf numFmtId="0" fontId="35" fillId="8" borderId="2" xfId="4" applyFont="1" applyFill="1" applyBorder="1" applyAlignment="1">
      <alignment horizontal="left" vertical="top" wrapText="1"/>
    </xf>
    <xf numFmtId="0" fontId="35" fillId="8" borderId="3" xfId="4" applyFont="1" applyFill="1" applyBorder="1" applyAlignment="1">
      <alignment horizontal="left" vertical="top" wrapText="1"/>
    </xf>
    <xf numFmtId="0" fontId="35" fillId="8" borderId="4" xfId="4" applyFont="1" applyFill="1" applyBorder="1" applyAlignment="1">
      <alignment horizontal="left" vertical="top" wrapText="1"/>
    </xf>
    <xf numFmtId="0" fontId="35" fillId="8" borderId="2" xfId="4" applyFont="1" applyFill="1" applyBorder="1" applyAlignment="1">
      <alignment horizontal="left" vertical="top" wrapText="1"/>
    </xf>
    <xf numFmtId="0" fontId="35" fillId="8" borderId="3" xfId="4" applyFont="1" applyFill="1" applyBorder="1" applyAlignment="1">
      <alignment horizontal="left" vertical="top" wrapText="1"/>
    </xf>
    <xf numFmtId="0" fontId="35" fillId="8" borderId="4" xfId="4" applyFont="1" applyFill="1" applyBorder="1" applyAlignment="1">
      <alignment horizontal="left" vertical="top" wrapText="1"/>
    </xf>
    <xf numFmtId="0" fontId="35" fillId="0" borderId="2" xfId="4" applyFont="1" applyBorder="1" applyAlignment="1">
      <alignment horizontal="left" vertical="top" wrapText="1"/>
    </xf>
    <xf numFmtId="0" fontId="35" fillId="0" borderId="3" xfId="4" applyFont="1" applyBorder="1" applyAlignment="1">
      <alignment horizontal="left" vertical="top" wrapText="1"/>
    </xf>
    <xf numFmtId="0" fontId="35" fillId="0" borderId="4" xfId="4" applyFont="1" applyBorder="1" applyAlignment="1">
      <alignment horizontal="left" vertical="top" wrapText="1"/>
    </xf>
    <xf numFmtId="0" fontId="35" fillId="0" borderId="2" xfId="4" applyFont="1" applyBorder="1" applyAlignment="1">
      <alignment horizontal="left" vertical="top" wrapText="1"/>
    </xf>
    <xf numFmtId="0" fontId="35" fillId="0" borderId="3" xfId="4" applyFont="1" applyBorder="1" applyAlignment="1">
      <alignment horizontal="left" vertical="top" wrapText="1"/>
    </xf>
    <xf numFmtId="0" fontId="35" fillId="0" borderId="4" xfId="4" applyFont="1" applyBorder="1" applyAlignment="1">
      <alignment horizontal="left" vertical="top" wrapText="1"/>
    </xf>
    <xf numFmtId="1" fontId="35" fillId="0" borderId="2" xfId="1" applyNumberFormat="1" applyFont="1" applyBorder="1" applyAlignment="1">
      <alignment horizontal="left" vertical="top" wrapText="1"/>
    </xf>
    <xf numFmtId="1" fontId="35" fillId="0" borderId="3" xfId="1" applyNumberFormat="1" applyFont="1" applyBorder="1" applyAlignment="1">
      <alignment horizontal="left" vertical="top" wrapText="1"/>
    </xf>
    <xf numFmtId="1" fontId="35" fillId="0" borderId="4" xfId="1" applyNumberFormat="1" applyFont="1" applyBorder="1" applyAlignment="1">
      <alignment horizontal="left" vertical="top" wrapText="1"/>
    </xf>
    <xf numFmtId="1" fontId="35" fillId="0" borderId="2" xfId="1" applyNumberFormat="1" applyFont="1" applyBorder="1" applyAlignment="1">
      <alignment horizontal="center" vertical="top" wrapText="1"/>
    </xf>
    <xf numFmtId="1" fontId="35" fillId="0" borderId="3" xfId="1" applyNumberFormat="1" applyFont="1" applyBorder="1" applyAlignment="1">
      <alignment horizontal="center" vertical="top" wrapText="1"/>
    </xf>
    <xf numFmtId="1" fontId="35" fillId="0" borderId="4" xfId="1" applyNumberFormat="1" applyFont="1" applyBorder="1" applyAlignment="1">
      <alignment horizontal="center" vertical="top" wrapText="1"/>
    </xf>
    <xf numFmtId="1" fontId="35" fillId="0" borderId="2" xfId="1" applyNumberFormat="1" applyFont="1" applyBorder="1" applyAlignment="1">
      <alignment horizontal="center" vertical="top" wrapText="1"/>
    </xf>
    <xf numFmtId="1" fontId="35" fillId="0" borderId="3" xfId="1" applyNumberFormat="1" applyFont="1" applyBorder="1" applyAlignment="1">
      <alignment horizontal="center" vertical="top" wrapText="1"/>
    </xf>
    <xf numFmtId="1" fontId="35" fillId="0" borderId="4" xfId="1" applyNumberFormat="1" applyFont="1" applyBorder="1" applyAlignment="1">
      <alignment horizontal="center" vertical="top" wrapText="1"/>
    </xf>
    <xf numFmtId="0" fontId="17" fillId="5" borderId="2" xfId="4" applyFill="1" applyBorder="1" applyAlignment="1" applyProtection="1">
      <alignment vertical="top"/>
      <protection hidden="1"/>
    </xf>
    <xf numFmtId="0" fontId="17" fillId="5" borderId="3" xfId="4" applyFill="1" applyBorder="1" applyAlignment="1" applyProtection="1">
      <alignment vertical="top"/>
      <protection hidden="1"/>
    </xf>
    <xf numFmtId="0" fontId="17" fillId="5" borderId="4" xfId="4" applyFill="1" applyBorder="1" applyAlignment="1" applyProtection="1">
      <alignment vertical="top"/>
      <protection hidden="1"/>
    </xf>
    <xf numFmtId="3" fontId="12" fillId="8" borderId="0" xfId="1" applyNumberFormat="1" applyFont="1" applyFill="1" applyAlignment="1" applyProtection="1">
      <alignment horizontal="center" vertical="center"/>
      <protection hidden="1"/>
    </xf>
    <xf numFmtId="3" fontId="12" fillId="8" borderId="2" xfId="1" applyNumberFormat="1" applyFont="1" applyFill="1" applyBorder="1" applyAlignment="1" applyProtection="1">
      <alignment horizontal="center" vertical="center"/>
      <protection hidden="1"/>
    </xf>
    <xf numFmtId="49" fontId="12" fillId="0" borderId="0" xfId="1" applyNumberFormat="1" applyFont="1" applyBorder="1" applyAlignment="1">
      <alignment horizontal="center"/>
    </xf>
    <xf numFmtId="1" fontId="21" fillId="5" borderId="2" xfId="1" applyNumberFormat="1" applyFont="1" applyFill="1" applyBorder="1" applyAlignment="1">
      <alignment horizontal="center" vertical="center"/>
    </xf>
    <xf numFmtId="1" fontId="12" fillId="0" borderId="3" xfId="1" applyNumberFormat="1" applyFont="1" applyBorder="1" applyAlignment="1" applyProtection="1">
      <alignment horizontal="center" vertical="center"/>
      <protection hidden="1"/>
    </xf>
    <xf numFmtId="1" fontId="33" fillId="0" borderId="2" xfId="1" applyNumberFormat="1" applyFont="1" applyBorder="1" applyAlignment="1" applyProtection="1">
      <alignment horizontal="center" vertical="center"/>
      <protection hidden="1"/>
    </xf>
    <xf numFmtId="3" fontId="12" fillId="8" borderId="8" xfId="1" applyNumberFormat="1" applyFont="1" applyFill="1" applyBorder="1" applyAlignment="1" applyProtection="1">
      <alignment horizontal="center" vertical="center"/>
      <protection hidden="1"/>
    </xf>
    <xf numFmtId="49" fontId="16" fillId="0" borderId="0" xfId="1" applyNumberFormat="1" applyFont="1" applyBorder="1" applyAlignment="1">
      <alignment horizontal="center" vertical="center"/>
    </xf>
    <xf numFmtId="49" fontId="13" fillId="9" borderId="2" xfId="1" applyNumberFormat="1" applyFont="1" applyFill="1" applyBorder="1" applyAlignment="1" applyProtection="1">
      <alignment horizontal="center" vertical="center"/>
      <protection hidden="1"/>
    </xf>
    <xf numFmtId="49" fontId="37" fillId="0" borderId="1" xfId="1" applyNumberFormat="1" applyFont="1" applyBorder="1" applyAlignment="1">
      <alignment horizontal="center" vertical="center"/>
    </xf>
    <xf numFmtId="49" fontId="38" fillId="6" borderId="1" xfId="1" applyNumberFormat="1" applyFont="1" applyFill="1" applyBorder="1" applyAlignment="1">
      <alignment horizontal="center" vertical="center"/>
    </xf>
    <xf numFmtId="49" fontId="38" fillId="0" borderId="1" xfId="1" applyNumberFormat="1" applyFont="1" applyBorder="1" applyAlignment="1">
      <alignment horizontal="center" vertical="center"/>
    </xf>
    <xf numFmtId="49" fontId="38" fillId="8" borderId="1" xfId="1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 xr:uid="{7001FE3E-51A2-479E-934F-E37E2856BDE6}"/>
    <cellStyle name="Обычный 2 2" xfId="3" xr:uid="{676E284A-23FB-4452-A98D-4A687AFB9509}"/>
    <cellStyle name="Обычный 3 2" xfId="4" xr:uid="{7153A9C2-A410-4D4C-98CF-C1C374266531}"/>
    <cellStyle name="Обычный_Лист1_1" xfId="2" xr:uid="{D0224415-0C12-40C1-8848-B5DE04987D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microsoft.com/office/2007/relationships/hdphoto" Target="../media/hdphoto4.wdp"/><Relationship Id="rId18" Type="http://schemas.openxmlformats.org/officeDocument/2006/relationships/image" Target="../media/image12.png"/><Relationship Id="rId26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microsoft.com/office/2007/relationships/hdphoto" Target="../media/hdphoto8.wdp"/><Relationship Id="rId34" Type="http://schemas.microsoft.com/office/2007/relationships/hdphoto" Target="../media/hdphoto13.wdp"/><Relationship Id="rId7" Type="http://schemas.openxmlformats.org/officeDocument/2006/relationships/image" Target="../media/image6.jpeg"/><Relationship Id="rId12" Type="http://schemas.openxmlformats.org/officeDocument/2006/relationships/image" Target="../media/image9.png"/><Relationship Id="rId17" Type="http://schemas.microsoft.com/office/2007/relationships/hdphoto" Target="../media/hdphoto6.wdp"/><Relationship Id="rId25" Type="http://schemas.openxmlformats.org/officeDocument/2006/relationships/image" Target="../media/image16.png"/><Relationship Id="rId33" Type="http://schemas.openxmlformats.org/officeDocument/2006/relationships/image" Target="../media/image21.png"/><Relationship Id="rId2" Type="http://schemas.openxmlformats.org/officeDocument/2006/relationships/image" Target="../media/image2.jpeg"/><Relationship Id="rId16" Type="http://schemas.openxmlformats.org/officeDocument/2006/relationships/image" Target="../media/image11.png"/><Relationship Id="rId20" Type="http://schemas.openxmlformats.org/officeDocument/2006/relationships/image" Target="../media/image13.png"/><Relationship Id="rId29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3.wdp"/><Relationship Id="rId24" Type="http://schemas.openxmlformats.org/officeDocument/2006/relationships/image" Target="../media/image15.png"/><Relationship Id="rId32" Type="http://schemas.microsoft.com/office/2007/relationships/hdphoto" Target="../media/hdphoto12.wdp"/><Relationship Id="rId5" Type="http://schemas.openxmlformats.org/officeDocument/2006/relationships/image" Target="../media/image4.png"/><Relationship Id="rId15" Type="http://schemas.microsoft.com/office/2007/relationships/hdphoto" Target="../media/hdphoto5.wdp"/><Relationship Id="rId23" Type="http://schemas.microsoft.com/office/2007/relationships/hdphoto" Target="../media/hdphoto9.wdp"/><Relationship Id="rId28" Type="http://schemas.microsoft.com/office/2007/relationships/hdphoto" Target="../media/hdphoto10.wdp"/><Relationship Id="rId10" Type="http://schemas.openxmlformats.org/officeDocument/2006/relationships/image" Target="../media/image8.png"/><Relationship Id="rId19" Type="http://schemas.microsoft.com/office/2007/relationships/hdphoto" Target="../media/hdphoto7.wdp"/><Relationship Id="rId31" Type="http://schemas.openxmlformats.org/officeDocument/2006/relationships/image" Target="../media/image20.png"/><Relationship Id="rId4" Type="http://schemas.microsoft.com/office/2007/relationships/hdphoto" Target="../media/hdphoto1.wdp"/><Relationship Id="rId9" Type="http://schemas.microsoft.com/office/2007/relationships/hdphoto" Target="../media/hdphoto2.wdp"/><Relationship Id="rId14" Type="http://schemas.openxmlformats.org/officeDocument/2006/relationships/image" Target="../media/image10.png"/><Relationship Id="rId22" Type="http://schemas.openxmlformats.org/officeDocument/2006/relationships/image" Target="../media/image14.png"/><Relationship Id="rId27" Type="http://schemas.openxmlformats.org/officeDocument/2006/relationships/image" Target="../media/image18.png"/><Relationship Id="rId30" Type="http://schemas.microsoft.com/office/2007/relationships/hdphoto" Target="../media/hdphoto11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3" Type="http://schemas.openxmlformats.org/officeDocument/2006/relationships/image" Target="../media/image23.jpeg"/><Relationship Id="rId21" Type="http://schemas.openxmlformats.org/officeDocument/2006/relationships/image" Target="../media/image41.pn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0" cy="90940"/>
    <xdr:pic>
      <xdr:nvPicPr>
        <xdr:cNvPr id="2" name="Picture 197">
          <a:extLst>
            <a:ext uri="{FF2B5EF4-FFF2-40B4-BE49-F238E27FC236}">
              <a16:creationId xmlns:a16="http://schemas.microsoft.com/office/drawing/2014/main" id="{9BAB772C-4DAF-4C4E-A3F1-8A9DE4D13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6461760"/>
          <a:ext cx="0" cy="90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18</xdr:row>
      <xdr:rowOff>0</xdr:rowOff>
    </xdr:from>
    <xdr:ext cx="0" cy="95250"/>
    <xdr:pic>
      <xdr:nvPicPr>
        <xdr:cNvPr id="3" name="Picture 197">
          <a:extLst>
            <a:ext uri="{FF2B5EF4-FFF2-40B4-BE49-F238E27FC236}">
              <a16:creationId xmlns:a16="http://schemas.microsoft.com/office/drawing/2014/main" id="{6C5CF6C4-E630-419B-9CC3-17B43F5D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646176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5" name="Picture 197">
          <a:extLst>
            <a:ext uri="{FF2B5EF4-FFF2-40B4-BE49-F238E27FC236}">
              <a16:creationId xmlns:a16="http://schemas.microsoft.com/office/drawing/2014/main" id="{681D5AAA-D730-453F-9696-B86F1192F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547116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A56B1961-8382-43B7-B9A4-2D6C2BC6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547116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7" name="Picture 197">
          <a:extLst>
            <a:ext uri="{FF2B5EF4-FFF2-40B4-BE49-F238E27FC236}">
              <a16:creationId xmlns:a16="http://schemas.microsoft.com/office/drawing/2014/main" id="{7A503E85-9A1A-472B-826A-0897F974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547116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8" name="Picture 197">
          <a:extLst>
            <a:ext uri="{FF2B5EF4-FFF2-40B4-BE49-F238E27FC236}">
              <a16:creationId xmlns:a16="http://schemas.microsoft.com/office/drawing/2014/main" id="{0AD37CA3-F8E1-41E7-8E21-74ECC2445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0" y="547116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1</xdr:col>
      <xdr:colOff>0</xdr:colOff>
      <xdr:row>35</xdr:row>
      <xdr:rowOff>72391</xdr:rowOff>
    </xdr:to>
    <xdr:pic>
      <xdr:nvPicPr>
        <xdr:cNvPr id="2" name="Picture 197">
          <a:extLst>
            <a:ext uri="{FF2B5EF4-FFF2-40B4-BE49-F238E27FC236}">
              <a16:creationId xmlns:a16="http://schemas.microsoft.com/office/drawing/2014/main" id="{D2649810-6E8B-4A8D-8128-2EE140E04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3720" y="1149096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0</xdr:colOff>
      <xdr:row>35</xdr:row>
      <xdr:rowOff>72390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8AB50D2D-8650-4223-B142-3B906F3BB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3720" y="1149096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pic>
      <xdr:nvPicPr>
        <xdr:cNvPr id="2" name="Picture 197">
          <a:extLst>
            <a:ext uri="{FF2B5EF4-FFF2-40B4-BE49-F238E27FC236}">
              <a16:creationId xmlns:a16="http://schemas.microsoft.com/office/drawing/2014/main" id="{90320CBF-CE21-4724-8F2F-AAD63EB5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796284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pic>
      <xdr:nvPicPr>
        <xdr:cNvPr id="3" name="Picture 197">
          <a:extLst>
            <a:ext uri="{FF2B5EF4-FFF2-40B4-BE49-F238E27FC236}">
              <a16:creationId xmlns:a16="http://schemas.microsoft.com/office/drawing/2014/main" id="{7E19DABD-2F20-4884-BE71-2CCC381F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796284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259</xdr:row>
      <xdr:rowOff>0</xdr:rowOff>
    </xdr:from>
    <xdr:ext cx="0" cy="95251"/>
    <xdr:pic>
      <xdr:nvPicPr>
        <xdr:cNvPr id="4" name="Picture 197">
          <a:extLst>
            <a:ext uri="{FF2B5EF4-FFF2-40B4-BE49-F238E27FC236}">
              <a16:creationId xmlns:a16="http://schemas.microsoft.com/office/drawing/2014/main" id="{9171B87C-453D-426B-8DEA-A98DD6166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5" name="Picture 197">
          <a:extLst>
            <a:ext uri="{FF2B5EF4-FFF2-40B4-BE49-F238E27FC236}">
              <a16:creationId xmlns:a16="http://schemas.microsoft.com/office/drawing/2014/main" id="{3706E332-3967-4A12-95A4-0891852D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0" cy="95251"/>
    <xdr:pic>
      <xdr:nvPicPr>
        <xdr:cNvPr id="6" name="Picture 197">
          <a:extLst>
            <a:ext uri="{FF2B5EF4-FFF2-40B4-BE49-F238E27FC236}">
              <a16:creationId xmlns:a16="http://schemas.microsoft.com/office/drawing/2014/main" id="{37FD142B-CFDF-417F-80AD-8ACE7568D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364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0" cy="95250"/>
    <xdr:pic>
      <xdr:nvPicPr>
        <xdr:cNvPr id="7" name="Picture 197">
          <a:extLst>
            <a:ext uri="{FF2B5EF4-FFF2-40B4-BE49-F238E27FC236}">
              <a16:creationId xmlns:a16="http://schemas.microsoft.com/office/drawing/2014/main" id="{4F770ACF-D7C4-4C11-9F89-96B859817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364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258</xdr:row>
      <xdr:rowOff>0</xdr:rowOff>
    </xdr:from>
    <xdr:ext cx="0" cy="95251"/>
    <xdr:pic>
      <xdr:nvPicPr>
        <xdr:cNvPr id="8" name="Picture 197">
          <a:extLst>
            <a:ext uri="{FF2B5EF4-FFF2-40B4-BE49-F238E27FC236}">
              <a16:creationId xmlns:a16="http://schemas.microsoft.com/office/drawing/2014/main" id="{055ACCD8-92C9-490A-B142-FA95C9210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5554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258</xdr:row>
      <xdr:rowOff>0</xdr:rowOff>
    </xdr:from>
    <xdr:ext cx="0" cy="95250"/>
    <xdr:pic>
      <xdr:nvPicPr>
        <xdr:cNvPr id="9" name="Picture 197">
          <a:extLst>
            <a:ext uri="{FF2B5EF4-FFF2-40B4-BE49-F238E27FC236}">
              <a16:creationId xmlns:a16="http://schemas.microsoft.com/office/drawing/2014/main" id="{AB9823B4-D04E-4EED-BE66-48965164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5554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1"/>
    <xdr:pic>
      <xdr:nvPicPr>
        <xdr:cNvPr id="10" name="Picture 197">
          <a:extLst>
            <a:ext uri="{FF2B5EF4-FFF2-40B4-BE49-F238E27FC236}">
              <a16:creationId xmlns:a16="http://schemas.microsoft.com/office/drawing/2014/main" id="{6B2B3235-FACD-4913-9F75-253D41D43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11" name="Picture 197">
          <a:extLst>
            <a:ext uri="{FF2B5EF4-FFF2-40B4-BE49-F238E27FC236}">
              <a16:creationId xmlns:a16="http://schemas.microsoft.com/office/drawing/2014/main" id="{B1D65C2D-B3A2-44C4-92C1-36509AD75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1"/>
    <xdr:pic>
      <xdr:nvPicPr>
        <xdr:cNvPr id="12" name="Picture 197">
          <a:extLst>
            <a:ext uri="{FF2B5EF4-FFF2-40B4-BE49-F238E27FC236}">
              <a16:creationId xmlns:a16="http://schemas.microsoft.com/office/drawing/2014/main" id="{9B7BB7B8-2896-4D6A-AA7B-FDC96B997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13" name="Picture 197">
          <a:extLst>
            <a:ext uri="{FF2B5EF4-FFF2-40B4-BE49-F238E27FC236}">
              <a16:creationId xmlns:a16="http://schemas.microsoft.com/office/drawing/2014/main" id="{47DD533A-8765-4F9D-BFF3-F136DFE67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1"/>
    <xdr:pic>
      <xdr:nvPicPr>
        <xdr:cNvPr id="14" name="Picture 197">
          <a:extLst>
            <a:ext uri="{FF2B5EF4-FFF2-40B4-BE49-F238E27FC236}">
              <a16:creationId xmlns:a16="http://schemas.microsoft.com/office/drawing/2014/main" id="{D0FD8013-9461-4D9F-99A3-350E1E7BA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15" name="Picture 197">
          <a:extLst>
            <a:ext uri="{FF2B5EF4-FFF2-40B4-BE49-F238E27FC236}">
              <a16:creationId xmlns:a16="http://schemas.microsoft.com/office/drawing/2014/main" id="{58D45053-5056-4052-8EAB-02985F136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pic>
      <xdr:nvPicPr>
        <xdr:cNvPr id="16" name="Picture 197">
          <a:extLst>
            <a:ext uri="{FF2B5EF4-FFF2-40B4-BE49-F238E27FC236}">
              <a16:creationId xmlns:a16="http://schemas.microsoft.com/office/drawing/2014/main" id="{B3187252-EF1B-4FF2-A149-CCCF92EC3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796284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pic>
      <xdr:nvPicPr>
        <xdr:cNvPr id="17" name="Picture 197">
          <a:extLst>
            <a:ext uri="{FF2B5EF4-FFF2-40B4-BE49-F238E27FC236}">
              <a16:creationId xmlns:a16="http://schemas.microsoft.com/office/drawing/2014/main" id="{6E515040-DF97-47FF-9EB1-3A5FB1208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796284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257</xdr:row>
      <xdr:rowOff>0</xdr:rowOff>
    </xdr:from>
    <xdr:ext cx="0" cy="95251"/>
    <xdr:pic>
      <xdr:nvPicPr>
        <xdr:cNvPr id="18" name="Picture 197">
          <a:extLst>
            <a:ext uri="{FF2B5EF4-FFF2-40B4-BE49-F238E27FC236}">
              <a16:creationId xmlns:a16="http://schemas.microsoft.com/office/drawing/2014/main" id="{B66A1DCD-D4B9-4CD4-87E0-FB4F646CE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364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0" cy="95250"/>
    <xdr:pic>
      <xdr:nvPicPr>
        <xdr:cNvPr id="19" name="Picture 197">
          <a:extLst>
            <a:ext uri="{FF2B5EF4-FFF2-40B4-BE49-F238E27FC236}">
              <a16:creationId xmlns:a16="http://schemas.microsoft.com/office/drawing/2014/main" id="{36C02BFF-570C-44AA-8901-62B35BED1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364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1"/>
    <xdr:pic>
      <xdr:nvPicPr>
        <xdr:cNvPr id="20" name="Picture 197">
          <a:extLst>
            <a:ext uri="{FF2B5EF4-FFF2-40B4-BE49-F238E27FC236}">
              <a16:creationId xmlns:a16="http://schemas.microsoft.com/office/drawing/2014/main" id="{AB494CEC-1C7F-4BDE-A64C-BDDE72C1A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21" name="Picture 197">
          <a:extLst>
            <a:ext uri="{FF2B5EF4-FFF2-40B4-BE49-F238E27FC236}">
              <a16:creationId xmlns:a16="http://schemas.microsoft.com/office/drawing/2014/main" id="{CCCD2FAE-A869-4667-B238-F7B74483A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1"/>
    <xdr:pic>
      <xdr:nvPicPr>
        <xdr:cNvPr id="22" name="Picture 197">
          <a:extLst>
            <a:ext uri="{FF2B5EF4-FFF2-40B4-BE49-F238E27FC236}">
              <a16:creationId xmlns:a16="http://schemas.microsoft.com/office/drawing/2014/main" id="{B7E4DA67-9760-4E11-ACC4-A963BB8E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23" name="Picture 197">
          <a:extLst>
            <a:ext uri="{FF2B5EF4-FFF2-40B4-BE49-F238E27FC236}">
              <a16:creationId xmlns:a16="http://schemas.microsoft.com/office/drawing/2014/main" id="{23B26356-1722-4C95-B825-FDFE1477A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1"/>
    <xdr:pic>
      <xdr:nvPicPr>
        <xdr:cNvPr id="24" name="Picture 197">
          <a:extLst>
            <a:ext uri="{FF2B5EF4-FFF2-40B4-BE49-F238E27FC236}">
              <a16:creationId xmlns:a16="http://schemas.microsoft.com/office/drawing/2014/main" id="{050DE7E6-C264-4EE8-A890-9D5660C9B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259</xdr:row>
      <xdr:rowOff>0</xdr:rowOff>
    </xdr:from>
    <xdr:ext cx="0" cy="95250"/>
    <xdr:pic>
      <xdr:nvPicPr>
        <xdr:cNvPr id="25" name="Picture 197">
          <a:extLst>
            <a:ext uri="{FF2B5EF4-FFF2-40B4-BE49-F238E27FC236}">
              <a16:creationId xmlns:a16="http://schemas.microsoft.com/office/drawing/2014/main" id="{FCEBC6D8-C29E-45A6-B8D4-73D202309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745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0" cy="95251"/>
    <xdr:pic>
      <xdr:nvPicPr>
        <xdr:cNvPr id="26" name="Picture 197">
          <a:extLst>
            <a:ext uri="{FF2B5EF4-FFF2-40B4-BE49-F238E27FC236}">
              <a16:creationId xmlns:a16="http://schemas.microsoft.com/office/drawing/2014/main" id="{AB5C314D-3982-48B3-8E3C-BC435857B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3649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0" cy="95250"/>
    <xdr:pic>
      <xdr:nvPicPr>
        <xdr:cNvPr id="27" name="Picture 197">
          <a:extLst>
            <a:ext uri="{FF2B5EF4-FFF2-40B4-BE49-F238E27FC236}">
              <a16:creationId xmlns:a16="http://schemas.microsoft.com/office/drawing/2014/main" id="{0A78EA7D-C7DA-495D-811C-461744DF3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3649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258</xdr:row>
      <xdr:rowOff>0</xdr:rowOff>
    </xdr:from>
    <xdr:ext cx="0" cy="95251"/>
    <xdr:pic>
      <xdr:nvPicPr>
        <xdr:cNvPr id="28" name="Picture 197">
          <a:extLst>
            <a:ext uri="{FF2B5EF4-FFF2-40B4-BE49-F238E27FC236}">
              <a16:creationId xmlns:a16="http://schemas.microsoft.com/office/drawing/2014/main" id="{33918A0C-C50F-4375-90E4-DDC7AD4A5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55542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258</xdr:row>
      <xdr:rowOff>0</xdr:rowOff>
    </xdr:from>
    <xdr:ext cx="0" cy="95250"/>
    <xdr:pic>
      <xdr:nvPicPr>
        <xdr:cNvPr id="29" name="Picture 197">
          <a:extLst>
            <a:ext uri="{FF2B5EF4-FFF2-40B4-BE49-F238E27FC236}">
              <a16:creationId xmlns:a16="http://schemas.microsoft.com/office/drawing/2014/main" id="{15EF3616-1A9C-4817-AE3E-C6CC12A89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2320" y="3955542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76201</xdr:colOff>
      <xdr:row>177</xdr:row>
      <xdr:rowOff>38101</xdr:rowOff>
    </xdr:from>
    <xdr:to>
      <xdr:col>0</xdr:col>
      <xdr:colOff>1813561</xdr:colOff>
      <xdr:row>182</xdr:row>
      <xdr:rowOff>72390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AF3F001-0A15-4F95-8037-0E81AF4A7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30426661"/>
          <a:ext cx="1943100" cy="94868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37</xdr:row>
      <xdr:rowOff>171450</xdr:rowOff>
    </xdr:from>
    <xdr:to>
      <xdr:col>0</xdr:col>
      <xdr:colOff>1861185</xdr:colOff>
      <xdr:row>48</xdr:row>
      <xdr:rowOff>72390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F0C3E3A-00DE-4B93-A75C-C200C577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137410"/>
          <a:ext cx="1981200" cy="191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107</xdr:row>
      <xdr:rowOff>66675</xdr:rowOff>
    </xdr:from>
    <xdr:to>
      <xdr:col>0</xdr:col>
      <xdr:colOff>1985010</xdr:colOff>
      <xdr:row>119</xdr:row>
      <xdr:rowOff>5715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100C650-4166-4BB0-A932-70AB63AE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097375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191</xdr:row>
      <xdr:rowOff>219075</xdr:rowOff>
    </xdr:from>
    <xdr:to>
      <xdr:col>0</xdr:col>
      <xdr:colOff>1832610</xdr:colOff>
      <xdr:row>199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3E97963-FD3A-47F0-B974-FA4931AF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33594675"/>
          <a:ext cx="1800225" cy="17545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115</xdr:row>
      <xdr:rowOff>0</xdr:rowOff>
    </xdr:from>
    <xdr:to>
      <xdr:col>0</xdr:col>
      <xdr:colOff>2057400</xdr:colOff>
      <xdr:row>120</xdr:row>
      <xdr:rowOff>179070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3A9126B-D79A-4149-A165-5E9D4E8D3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18897600"/>
          <a:ext cx="2244090" cy="109347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83</xdr:row>
      <xdr:rowOff>47625</xdr:rowOff>
    </xdr:from>
    <xdr:to>
      <xdr:col>0</xdr:col>
      <xdr:colOff>1831376</xdr:colOff>
      <xdr:row>89</xdr:row>
      <xdr:rowOff>121920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D532A93E-83D1-4278-B22B-67A10A7C4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colorTemperature colorTemp="59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744325"/>
          <a:ext cx="1913291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489346</xdr:colOff>
      <xdr:row>208</xdr:row>
      <xdr:rowOff>173834</xdr:rowOff>
    </xdr:from>
    <xdr:to>
      <xdr:col>0</xdr:col>
      <xdr:colOff>1626086</xdr:colOff>
      <xdr:row>215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FF1E8BE-C4A7-4D2A-A9B9-512BA0F5B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779294">
          <a:off x="504647" y="35317213"/>
          <a:ext cx="1250917" cy="12815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87</xdr:row>
      <xdr:rowOff>161925</xdr:rowOff>
    </xdr:from>
    <xdr:to>
      <xdr:col>0</xdr:col>
      <xdr:colOff>1956435</xdr:colOff>
      <xdr:row>94</xdr:row>
      <xdr:rowOff>72390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687131B-8409-4228-B4CD-CFE519621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25000"/>
                  </a14:imgEffect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2773025"/>
          <a:ext cx="20669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393409</xdr:colOff>
      <xdr:row>241</xdr:row>
      <xdr:rowOff>162274</xdr:rowOff>
    </xdr:from>
    <xdr:to>
      <xdr:col>0</xdr:col>
      <xdr:colOff>1622079</xdr:colOff>
      <xdr:row>248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4E58CD7E-2791-49EA-B268-062525328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707541">
          <a:off x="432782" y="38085741"/>
          <a:ext cx="1325184" cy="14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95</xdr:row>
      <xdr:rowOff>28576</xdr:rowOff>
    </xdr:from>
    <xdr:to>
      <xdr:col>0</xdr:col>
      <xdr:colOff>1884747</xdr:colOff>
      <xdr:row>101</xdr:row>
      <xdr:rowOff>131446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662E970-2048-4105-8F5C-B46DC6CB7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4316076"/>
          <a:ext cx="1976187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100</xdr:row>
      <xdr:rowOff>47625</xdr:rowOff>
    </xdr:from>
    <xdr:to>
      <xdr:col>0</xdr:col>
      <xdr:colOff>1823085</xdr:colOff>
      <xdr:row>107</xdr:row>
      <xdr:rowOff>53595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B5E0293-623C-4E03-B4D8-622B32AA3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15478125"/>
          <a:ext cx="1924050" cy="1286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171450</xdr:rowOff>
    </xdr:from>
    <xdr:to>
      <xdr:col>0</xdr:col>
      <xdr:colOff>1937385</xdr:colOff>
      <xdr:row>168</xdr:row>
      <xdr:rowOff>120015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13187CB-8EFE-4088-AAE7-99AD3CBA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5951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149</xdr:row>
      <xdr:rowOff>161925</xdr:rowOff>
    </xdr:from>
    <xdr:to>
      <xdr:col>0</xdr:col>
      <xdr:colOff>1946910</xdr:colOff>
      <xdr:row>161</xdr:row>
      <xdr:rowOff>9525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3FA6A6C1-FB3A-40B9-9472-69E1BD4D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5307925"/>
          <a:ext cx="2047875" cy="2042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48</xdr:row>
      <xdr:rowOff>142876</xdr:rowOff>
    </xdr:from>
    <xdr:to>
      <xdr:col>0</xdr:col>
      <xdr:colOff>1908811</xdr:colOff>
      <xdr:row>60</xdr:row>
      <xdr:rowOff>24766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BC29E2A-490F-40BB-8469-12C4885C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4021456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38100</xdr:rowOff>
    </xdr:from>
    <xdr:to>
      <xdr:col>0</xdr:col>
      <xdr:colOff>1975485</xdr:colOff>
      <xdr:row>68</xdr:row>
      <xdr:rowOff>24765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67C0CCC-F1A3-4E9C-8822-ACBB9557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45480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64</xdr:row>
      <xdr:rowOff>47625</xdr:rowOff>
    </xdr:from>
    <xdr:to>
      <xdr:col>0</xdr:col>
      <xdr:colOff>1946910</xdr:colOff>
      <xdr:row>75</xdr:row>
      <xdr:rowOff>55245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FCD8EC2-2CD4-41CE-9010-AE473CFC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3350" y="7545705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378573</xdr:colOff>
      <xdr:row>224</xdr:row>
      <xdr:rowOff>146266</xdr:rowOff>
    </xdr:from>
    <xdr:to>
      <xdr:col>0</xdr:col>
      <xdr:colOff>1624603</xdr:colOff>
      <xdr:row>231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B9028D51-67CB-44F6-BEE4-9700B9EF0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5900"/>
                  </a14:imgEffect>
                  <a14:imgEffect>
                    <a14:saturation sat="66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629283">
          <a:off x="401433" y="36684166"/>
          <a:ext cx="1390810" cy="143653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131</xdr:row>
      <xdr:rowOff>28575</xdr:rowOff>
    </xdr:from>
    <xdr:to>
      <xdr:col>0</xdr:col>
      <xdr:colOff>1975484</xdr:colOff>
      <xdr:row>141</xdr:row>
      <xdr:rowOff>175260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96A12CB-D8FD-461A-A101-682419B2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22715"/>
          <a:ext cx="2133599" cy="197548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142876</xdr:rowOff>
    </xdr:from>
    <xdr:to>
      <xdr:col>0</xdr:col>
      <xdr:colOff>1956435</xdr:colOff>
      <xdr:row>149</xdr:row>
      <xdr:rowOff>64771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F22DF25-DCEE-4187-9A78-29D74063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colorTemperature colorTemp="59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193376"/>
          <a:ext cx="2152650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123</xdr:row>
      <xdr:rowOff>152399</xdr:rowOff>
    </xdr:from>
    <xdr:to>
      <xdr:col>0</xdr:col>
      <xdr:colOff>1899286</xdr:colOff>
      <xdr:row>130</xdr:row>
      <xdr:rowOff>1905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EF25BBA-B0F8-44B8-837D-57767A423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colorTemperature colorTemp="5900"/>
                  </a14:imgEffect>
                  <a14:imgEffect>
                    <a14:saturation sat="66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4762" b="17143"/>
        <a:stretch/>
      </xdr:blipFill>
      <xdr:spPr>
        <a:xfrm>
          <a:off x="104776" y="20459699"/>
          <a:ext cx="2000250" cy="112966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73</xdr:row>
      <xdr:rowOff>0</xdr:rowOff>
    </xdr:from>
    <xdr:to>
      <xdr:col>0</xdr:col>
      <xdr:colOff>2057400</xdr:colOff>
      <xdr:row>84</xdr:row>
      <xdr:rowOff>158115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4944AE7-8129-44F0-94BC-90E4B9DA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050" y="9517380"/>
          <a:ext cx="2244090" cy="21697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2</xdr:col>
      <xdr:colOff>0</xdr:colOff>
      <xdr:row>114</xdr:row>
      <xdr:rowOff>0</xdr:rowOff>
    </xdr:to>
    <xdr:pic>
      <xdr:nvPicPr>
        <xdr:cNvPr id="2" name="Picture 197">
          <a:extLst>
            <a:ext uri="{FF2B5EF4-FFF2-40B4-BE49-F238E27FC236}">
              <a16:creationId xmlns:a16="http://schemas.microsoft.com/office/drawing/2014/main" id="{528162F2-774A-467F-902C-C7C7FEAC4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5060" y="22280880"/>
          <a:ext cx="0" cy="95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97</xdr:row>
      <xdr:rowOff>38101</xdr:rowOff>
    </xdr:from>
    <xdr:to>
      <xdr:col>0</xdr:col>
      <xdr:colOff>1102643</xdr:colOff>
      <xdr:row>101</xdr:row>
      <xdr:rowOff>163830</xdr:rowOff>
    </xdr:to>
    <xdr:pic>
      <xdr:nvPicPr>
        <xdr:cNvPr id="3" name="Рисунок 2" descr="подшейник3.JPG">
          <a:extLst>
            <a:ext uri="{FF2B5EF4-FFF2-40B4-BE49-F238E27FC236}">
              <a16:creationId xmlns:a16="http://schemas.microsoft.com/office/drawing/2014/main" id="{EB69E1C9-347B-4C8F-A4F0-E98730FB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8356581"/>
          <a:ext cx="1201703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101</xdr:row>
      <xdr:rowOff>38101</xdr:rowOff>
    </xdr:from>
    <xdr:to>
      <xdr:col>0</xdr:col>
      <xdr:colOff>950595</xdr:colOff>
      <xdr:row>105</xdr:row>
      <xdr:rowOff>19403</xdr:rowOff>
    </xdr:to>
    <xdr:pic>
      <xdr:nvPicPr>
        <xdr:cNvPr id="4" name="Рисунок 3" descr="подголовник узкий.JPG">
          <a:extLst>
            <a:ext uri="{FF2B5EF4-FFF2-40B4-BE49-F238E27FC236}">
              <a16:creationId xmlns:a16="http://schemas.microsoft.com/office/drawing/2014/main" id="{670C0140-6CB7-4124-AD1D-452D84F8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19423381"/>
          <a:ext cx="809625" cy="712822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66</xdr:row>
      <xdr:rowOff>28575</xdr:rowOff>
    </xdr:from>
    <xdr:to>
      <xdr:col>0</xdr:col>
      <xdr:colOff>1023048</xdr:colOff>
      <xdr:row>71</xdr:row>
      <xdr:rowOff>28575</xdr:rowOff>
    </xdr:to>
    <xdr:pic>
      <xdr:nvPicPr>
        <xdr:cNvPr id="5" name="Picture 165" descr="D44 Без фиксации">
          <a:extLst>
            <a:ext uri="{FF2B5EF4-FFF2-40B4-BE49-F238E27FC236}">
              <a16:creationId xmlns:a16="http://schemas.microsoft.com/office/drawing/2014/main" id="{5C3ADAF5-1222-4598-A37E-950E392AD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599" y="12098655"/>
          <a:ext cx="863029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60</xdr:row>
      <xdr:rowOff>66674</xdr:rowOff>
    </xdr:from>
    <xdr:to>
      <xdr:col>0</xdr:col>
      <xdr:colOff>1080135</xdr:colOff>
      <xdr:row>64</xdr:row>
      <xdr:rowOff>182177</xdr:rowOff>
    </xdr:to>
    <xdr:pic>
      <xdr:nvPicPr>
        <xdr:cNvPr id="6" name="Picture 164" descr="Подсветка">
          <a:extLst>
            <a:ext uri="{FF2B5EF4-FFF2-40B4-BE49-F238E27FC236}">
              <a16:creationId xmlns:a16="http://schemas.microsoft.com/office/drawing/2014/main" id="{D839F402-7BC4-41DF-A581-185B2B3E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11108054"/>
          <a:ext cx="914400" cy="8470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108</xdr:row>
      <xdr:rowOff>47626</xdr:rowOff>
    </xdr:from>
    <xdr:to>
      <xdr:col>0</xdr:col>
      <xdr:colOff>1064058</xdr:colOff>
      <xdr:row>112</xdr:row>
      <xdr:rowOff>173356</xdr:rowOff>
    </xdr:to>
    <xdr:pic>
      <xdr:nvPicPr>
        <xdr:cNvPr id="7" name="Рисунок 6" descr="pult.jpg">
          <a:extLst>
            <a:ext uri="{FF2B5EF4-FFF2-40B4-BE49-F238E27FC236}">
              <a16:creationId xmlns:a16="http://schemas.microsoft.com/office/drawing/2014/main" id="{CAB208C7-91B8-4B13-97E0-29AC97D80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0025" y="21299806"/>
          <a:ext cx="932613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82</xdr:row>
      <xdr:rowOff>95251</xdr:rowOff>
    </xdr:from>
    <xdr:to>
      <xdr:col>0</xdr:col>
      <xdr:colOff>1129663</xdr:colOff>
      <xdr:row>86</xdr:row>
      <xdr:rowOff>49531</xdr:rowOff>
    </xdr:to>
    <xdr:pic>
      <xdr:nvPicPr>
        <xdr:cNvPr id="8" name="Рисунок 7" descr="на нож.JPG">
          <a:extLst>
            <a:ext uri="{FF2B5EF4-FFF2-40B4-BE49-F238E27FC236}">
              <a16:creationId xmlns:a16="http://schemas.microsoft.com/office/drawing/2014/main" id="{B868B6C8-5344-4935-8130-10B365098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4" y="15251431"/>
          <a:ext cx="1219199" cy="6858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19050</xdr:rowOff>
    </xdr:from>
    <xdr:to>
      <xdr:col>0</xdr:col>
      <xdr:colOff>1209675</xdr:colOff>
      <xdr:row>95</xdr:row>
      <xdr:rowOff>133350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C4DF9CFA-A2D3-4FFF-80A3-C8EF91352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17118330"/>
          <a:ext cx="1114425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133350</xdr:colOff>
      <xdr:row>86</xdr:row>
      <xdr:rowOff>19050</xdr:rowOff>
    </xdr:from>
    <xdr:to>
      <xdr:col>0</xdr:col>
      <xdr:colOff>1082040</xdr:colOff>
      <xdr:row>91</xdr:row>
      <xdr:rowOff>12700</xdr:rowOff>
    </xdr:to>
    <xdr:pic>
      <xdr:nvPicPr>
        <xdr:cNvPr id="10" name="Рисунок 9" descr="под.JPG">
          <a:extLst>
            <a:ext uri="{FF2B5EF4-FFF2-40B4-BE49-F238E27FC236}">
              <a16:creationId xmlns:a16="http://schemas.microsoft.com/office/drawing/2014/main" id="{7CB87A26-B278-4F0C-930D-4887D11B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3350" y="16089630"/>
          <a:ext cx="1047750" cy="9080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77</xdr:row>
      <xdr:rowOff>19050</xdr:rowOff>
    </xdr:from>
    <xdr:to>
      <xdr:col>0</xdr:col>
      <xdr:colOff>950595</xdr:colOff>
      <xdr:row>82</xdr:row>
      <xdr:rowOff>38100</xdr:rowOff>
    </xdr:to>
    <xdr:pic>
      <xdr:nvPicPr>
        <xdr:cNvPr id="11" name="Рисунок 10" descr="хром.JPG">
          <a:extLst>
            <a:ext uri="{FF2B5EF4-FFF2-40B4-BE49-F238E27FC236}">
              <a16:creationId xmlns:a16="http://schemas.microsoft.com/office/drawing/2014/main" id="{B1D2FFE8-1F20-4326-8602-0CB731BC0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9550" y="14146530"/>
          <a:ext cx="80962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104</xdr:row>
      <xdr:rowOff>9525</xdr:rowOff>
    </xdr:from>
    <xdr:to>
      <xdr:col>0</xdr:col>
      <xdr:colOff>1107068</xdr:colOff>
      <xdr:row>109</xdr:row>
      <xdr:rowOff>38100</xdr:rowOff>
    </xdr:to>
    <xdr:pic>
      <xdr:nvPicPr>
        <xdr:cNvPr id="12" name="Рисунок 11" descr="Безымянный.JPG">
          <a:extLst>
            <a:ext uri="{FF2B5EF4-FFF2-40B4-BE49-F238E27FC236}">
              <a16:creationId xmlns:a16="http://schemas.microsoft.com/office/drawing/2014/main" id="{D5D9B2A0-EA12-4975-B552-257E3B53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" y="20233005"/>
          <a:ext cx="1196603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0</xdr:colOff>
      <xdr:row>114</xdr:row>
      <xdr:rowOff>0</xdr:rowOff>
    </xdr:to>
    <xdr:pic>
      <xdr:nvPicPr>
        <xdr:cNvPr id="13" name="Picture 197">
          <a:extLst>
            <a:ext uri="{FF2B5EF4-FFF2-40B4-BE49-F238E27FC236}">
              <a16:creationId xmlns:a16="http://schemas.microsoft.com/office/drawing/2014/main" id="{E93FDC28-5C75-4904-A702-ADB85F9E8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5060" y="22280880"/>
          <a:ext cx="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36</xdr:row>
      <xdr:rowOff>85725</xdr:rowOff>
    </xdr:from>
    <xdr:to>
      <xdr:col>0</xdr:col>
      <xdr:colOff>1129037</xdr:colOff>
      <xdr:row>40</xdr:row>
      <xdr:rowOff>169192</xdr:rowOff>
    </xdr:to>
    <xdr:pic>
      <xdr:nvPicPr>
        <xdr:cNvPr id="14" name="Рисунок 13" descr="supergrif.jpg">
          <a:extLst>
            <a:ext uri="{FF2B5EF4-FFF2-40B4-BE49-F238E27FC236}">
              <a16:creationId xmlns:a16="http://schemas.microsoft.com/office/drawing/2014/main" id="{A3F6159E-2AAE-4D31-AB09-DF196A9F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7150" y="7004685"/>
          <a:ext cx="1209047" cy="8149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48</xdr:row>
      <xdr:rowOff>47624</xdr:rowOff>
    </xdr:from>
    <xdr:to>
      <xdr:col>0</xdr:col>
      <xdr:colOff>1118025</xdr:colOff>
      <xdr:row>52</xdr:row>
      <xdr:rowOff>154305</xdr:rowOff>
    </xdr:to>
    <xdr:pic>
      <xdr:nvPicPr>
        <xdr:cNvPr id="15" name="Рисунок 14" descr="trit211.jpg">
          <a:extLst>
            <a:ext uri="{FF2B5EF4-FFF2-40B4-BE49-F238E27FC236}">
              <a16:creationId xmlns:a16="http://schemas.microsoft.com/office/drawing/2014/main" id="{7C647D66-6796-4A9F-B109-8C1EEC9D7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1" y="9031604"/>
          <a:ext cx="1236134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42</xdr:row>
      <xdr:rowOff>49255</xdr:rowOff>
    </xdr:from>
    <xdr:to>
      <xdr:col>0</xdr:col>
      <xdr:colOff>1139190</xdr:colOff>
      <xdr:row>46</xdr:row>
      <xdr:rowOff>163829</xdr:rowOff>
    </xdr:to>
    <xdr:pic>
      <xdr:nvPicPr>
        <xdr:cNvPr id="16" name="Рисунок 15" descr="niagara.jpg">
          <a:extLst>
            <a:ext uri="{FF2B5EF4-FFF2-40B4-BE49-F238E27FC236}">
              <a16:creationId xmlns:a16="http://schemas.microsoft.com/office/drawing/2014/main" id="{C3A2C542-F332-42A4-856A-A396FBDCA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575" y="8004535"/>
          <a:ext cx="1247775" cy="84609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30</xdr:row>
      <xdr:rowOff>9525</xdr:rowOff>
    </xdr:from>
    <xdr:to>
      <xdr:col>0</xdr:col>
      <xdr:colOff>1026795</xdr:colOff>
      <xdr:row>35</xdr:row>
      <xdr:rowOff>38099</xdr:rowOff>
    </xdr:to>
    <xdr:pic>
      <xdr:nvPicPr>
        <xdr:cNvPr id="17" name="Рисунок 16" descr="uzo.jpg">
          <a:extLst>
            <a:ext uri="{FF2B5EF4-FFF2-40B4-BE49-F238E27FC236}">
              <a16:creationId xmlns:a16="http://schemas.microsoft.com/office/drawing/2014/main" id="{21F30020-DEB7-42AB-BD73-75C42063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2401" y="5899785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14</xdr:row>
      <xdr:rowOff>36775</xdr:rowOff>
    </xdr:from>
    <xdr:to>
      <xdr:col>0</xdr:col>
      <xdr:colOff>1026795</xdr:colOff>
      <xdr:row>18</xdr:row>
      <xdr:rowOff>175753</xdr:rowOff>
    </xdr:to>
    <xdr:pic>
      <xdr:nvPicPr>
        <xdr:cNvPr id="18" name="Рисунок 17" descr="spina.jpg">
          <a:extLst>
            <a:ext uri="{FF2B5EF4-FFF2-40B4-BE49-F238E27FC236}">
              <a16:creationId xmlns:a16="http://schemas.microsoft.com/office/drawing/2014/main" id="{06A5F986-19BF-48CC-8FF2-C05ED02D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000" y="3221935"/>
          <a:ext cx="714375" cy="87049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8</xdr:row>
      <xdr:rowOff>66675</xdr:rowOff>
    </xdr:from>
    <xdr:to>
      <xdr:col>0</xdr:col>
      <xdr:colOff>1084137</xdr:colOff>
      <xdr:row>12</xdr:row>
      <xdr:rowOff>163830</xdr:rowOff>
    </xdr:to>
    <xdr:pic>
      <xdr:nvPicPr>
        <xdr:cNvPr id="19" name="Рисунок 18" descr="aero.jpg">
          <a:extLst>
            <a:ext uri="{FF2B5EF4-FFF2-40B4-BE49-F238E27FC236}">
              <a16:creationId xmlns:a16="http://schemas.microsoft.com/office/drawing/2014/main" id="{6162DA0D-B9FB-4E05-8F6A-7D700C9B7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1451" y="2223135"/>
          <a:ext cx="98888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9526</xdr:rowOff>
    </xdr:from>
    <xdr:to>
      <xdr:col>0</xdr:col>
      <xdr:colOff>1026794</xdr:colOff>
      <xdr:row>25</xdr:row>
      <xdr:rowOff>41968</xdr:rowOff>
    </xdr:to>
    <xdr:pic>
      <xdr:nvPicPr>
        <xdr:cNvPr id="20" name="Рисунок 19" descr="ruchka.jpg">
          <a:extLst>
            <a:ext uri="{FF2B5EF4-FFF2-40B4-BE49-F238E27FC236}">
              <a16:creationId xmlns:a16="http://schemas.microsoft.com/office/drawing/2014/main" id="{EC8C12A0-CF38-4340-8DA6-DCDA6137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8125" y="4223386"/>
          <a:ext cx="857249" cy="94684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72</xdr:row>
      <xdr:rowOff>19050</xdr:rowOff>
    </xdr:from>
    <xdr:to>
      <xdr:col>0</xdr:col>
      <xdr:colOff>1078230</xdr:colOff>
      <xdr:row>77</xdr:row>
      <xdr:rowOff>15594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D9EE87B-F90E-47A6-9964-4CB38312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3117830"/>
          <a:ext cx="1019174" cy="910944"/>
        </a:xfrm>
        <a:prstGeom prst="rect">
          <a:avLst/>
        </a:prstGeom>
        <a:solidFill>
          <a:schemeClr val="bg1">
            <a:alpha val="97000"/>
          </a:schemeClr>
        </a:solidFill>
      </xdr:spPr>
    </xdr:pic>
    <xdr:clientData/>
  </xdr:twoCellAnchor>
  <xdr:twoCellAnchor editAs="oneCell">
    <xdr:from>
      <xdr:col>0</xdr:col>
      <xdr:colOff>276225</xdr:colOff>
      <xdr:row>2</xdr:row>
      <xdr:rowOff>38100</xdr:rowOff>
    </xdr:from>
    <xdr:to>
      <xdr:col>0</xdr:col>
      <xdr:colOff>922020</xdr:colOff>
      <xdr:row>7</xdr:row>
      <xdr:rowOff>9525</xdr:rowOff>
    </xdr:to>
    <xdr:pic>
      <xdr:nvPicPr>
        <xdr:cNvPr id="22" name="Рисунок 21" descr="gidro.jpg">
          <a:extLst>
            <a:ext uri="{FF2B5EF4-FFF2-40B4-BE49-F238E27FC236}">
              <a16:creationId xmlns:a16="http://schemas.microsoft.com/office/drawing/2014/main" id="{FCC27A8C-4BBC-46EA-A09B-B76F1429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6225" y="1165860"/>
          <a:ext cx="7143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54</xdr:row>
      <xdr:rowOff>95250</xdr:rowOff>
    </xdr:from>
    <xdr:to>
      <xdr:col>0</xdr:col>
      <xdr:colOff>1019500</xdr:colOff>
      <xdr:row>58</xdr:row>
      <xdr:rowOff>144780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71C39DE-8E8A-41A4-B6AC-2C5FA4B9E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32286" t="20967" r="32283" b="24222"/>
        <a:stretch/>
      </xdr:blipFill>
      <xdr:spPr>
        <a:xfrm>
          <a:off x="190500" y="10107930"/>
          <a:ext cx="897580" cy="781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4;&#1080;&#1083;&#1083;&#1077;&#1088;%20&#1058;&#1056;&#1048;&#1058;&#1054;&#1053;%20&#1042;&#1072;&#1085;&#1085;&#1099;%20&#1089;%2030.01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ЧЕТ"/>
      <sheetName val="КП"/>
      <sheetName val="УЛЬТРА"/>
      <sheetName val="СТАНДАРТ"/>
      <sheetName val="ОМР"/>
      <sheetName val="Доп.оборудование"/>
      <sheetName val="Карнизы"/>
    </sheetNames>
    <sheetDataSet>
      <sheetData sheetId="0">
        <row r="12">
          <cell r="N12" t="str">
            <v>RUB</v>
          </cell>
        </row>
        <row r="13">
          <cell r="N13">
            <v>0</v>
          </cell>
        </row>
        <row r="14">
          <cell r="N14">
            <v>0</v>
          </cell>
        </row>
        <row r="15">
          <cell r="N15">
            <v>0.06</v>
          </cell>
        </row>
        <row r="18">
          <cell r="N18">
            <v>1</v>
          </cell>
        </row>
      </sheetData>
      <sheetData sheetId="1">
        <row r="1">
          <cell r="D1">
            <v>-0.05</v>
          </cell>
        </row>
        <row r="7">
          <cell r="D7">
            <v>-0.05</v>
          </cell>
        </row>
        <row r="10">
          <cell r="D10">
            <v>3612</v>
          </cell>
        </row>
        <row r="11">
          <cell r="D11">
            <v>3894</v>
          </cell>
        </row>
        <row r="12">
          <cell r="D12">
            <v>4200</v>
          </cell>
        </row>
        <row r="13">
          <cell r="D13">
            <v>4312</v>
          </cell>
        </row>
        <row r="14">
          <cell r="D14">
            <v>4631</v>
          </cell>
        </row>
        <row r="15">
          <cell r="D15">
            <v>4940</v>
          </cell>
        </row>
        <row r="16">
          <cell r="D16">
            <v>5229</v>
          </cell>
        </row>
        <row r="48">
          <cell r="D48">
            <v>1526</v>
          </cell>
        </row>
        <row r="51">
          <cell r="D51">
            <v>605</v>
          </cell>
        </row>
        <row r="54">
          <cell r="D54">
            <v>1242</v>
          </cell>
        </row>
        <row r="55">
          <cell r="D55">
            <v>1296</v>
          </cell>
        </row>
        <row r="56">
          <cell r="D56">
            <v>1350</v>
          </cell>
        </row>
        <row r="66">
          <cell r="A66" t="str">
            <v>Ванна обрезанная Троя NEW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E3820-4F53-47DE-AC69-1B1974FA32D0}">
  <dimension ref="A1:F69"/>
  <sheetViews>
    <sheetView workbookViewId="0">
      <selection activeCell="I8" sqref="I8"/>
    </sheetView>
  </sheetViews>
  <sheetFormatPr defaultColWidth="7.88671875" defaultRowHeight="13.2" x14ac:dyDescent="0.25"/>
  <cols>
    <col min="1" max="1" width="15.44140625" style="28" customWidth="1"/>
    <col min="2" max="2" width="18.33203125" style="44" customWidth="1"/>
    <col min="3" max="3" width="16.88671875" style="44" customWidth="1"/>
    <col min="4" max="5" width="15.6640625" style="47" hidden="1" customWidth="1"/>
    <col min="6" max="6" width="15.6640625" style="46" customWidth="1"/>
    <col min="7" max="16384" width="7.88671875" style="28"/>
  </cols>
  <sheetData>
    <row r="1" spans="1:6" s="6" customFormat="1" ht="59.25" customHeight="1" x14ac:dyDescent="0.25">
      <c r="A1" s="2" t="s">
        <v>1</v>
      </c>
      <c r="B1" s="3"/>
      <c r="C1" s="3"/>
      <c r="D1" s="4" t="s">
        <v>2</v>
      </c>
      <c r="E1" s="5" t="s">
        <v>3</v>
      </c>
      <c r="F1" s="5" t="s">
        <v>4</v>
      </c>
    </row>
    <row r="2" spans="1:6" s="12" customFormat="1" ht="30" customHeight="1" x14ac:dyDescent="0.25">
      <c r="A2" s="8"/>
      <c r="B2" s="8"/>
      <c r="C2" s="9"/>
      <c r="D2" s="10" t="s">
        <v>5</v>
      </c>
      <c r="E2" s="11" t="str">
        <f>вал</f>
        <v>RUB</v>
      </c>
      <c r="F2" s="11" t="s">
        <v>5</v>
      </c>
    </row>
    <row r="3" spans="1:6" s="20" customFormat="1" ht="24" customHeight="1" x14ac:dyDescent="0.3">
      <c r="A3" s="14" t="s">
        <v>6</v>
      </c>
      <c r="B3" s="15"/>
      <c r="C3" s="16"/>
      <c r="D3" s="17">
        <f>[1]КП!D10-[1]КП!D10*ультра</f>
        <v>3792.6</v>
      </c>
      <c r="E3" s="18">
        <f t="shared" ref="E3:E8" si="0">ROUND((D3+D3*ндс+(D3+D3*ндс)*лог+D3*ввоз)*курс,0)</f>
        <v>4020</v>
      </c>
      <c r="F3" s="19">
        <v>7991</v>
      </c>
    </row>
    <row r="4" spans="1:6" s="20" customFormat="1" ht="24" customHeight="1" x14ac:dyDescent="0.3">
      <c r="A4" s="14" t="s">
        <v>7</v>
      </c>
      <c r="B4" s="15"/>
      <c r="C4" s="16"/>
      <c r="D4" s="17">
        <f>[1]КП!D11-[1]КП!D11*ультра</f>
        <v>4088.7</v>
      </c>
      <c r="E4" s="18">
        <f t="shared" si="0"/>
        <v>4334</v>
      </c>
      <c r="F4" s="19">
        <v>8616</v>
      </c>
    </row>
    <row r="5" spans="1:6" s="20" customFormat="1" ht="24" customHeight="1" x14ac:dyDescent="0.3">
      <c r="A5" s="14" t="s">
        <v>8</v>
      </c>
      <c r="B5" s="15"/>
      <c r="C5" s="16"/>
      <c r="D5" s="17">
        <f>[1]КП!D12-[1]КП!D12*ультра</f>
        <v>4410</v>
      </c>
      <c r="E5" s="18">
        <f t="shared" si="0"/>
        <v>4675</v>
      </c>
      <c r="F5" s="19">
        <v>9295</v>
      </c>
    </row>
    <row r="6" spans="1:6" s="20" customFormat="1" ht="24" customHeight="1" x14ac:dyDescent="0.3">
      <c r="A6" s="14" t="s">
        <v>9</v>
      </c>
      <c r="B6" s="15"/>
      <c r="C6" s="16"/>
      <c r="D6" s="17">
        <f>[1]КП!D13-[1]КП!D13*ультра</f>
        <v>4527.6000000000004</v>
      </c>
      <c r="E6" s="18">
        <f t="shared" si="0"/>
        <v>4799</v>
      </c>
      <c r="F6" s="19">
        <v>9541</v>
      </c>
    </row>
    <row r="7" spans="1:6" s="20" customFormat="1" ht="24" customHeight="1" x14ac:dyDescent="0.3">
      <c r="A7" s="14" t="s">
        <v>10</v>
      </c>
      <c r="B7" s="15"/>
      <c r="C7" s="16"/>
      <c r="D7" s="17">
        <f>[1]КП!D14-[1]КП!D14*ультра</f>
        <v>4862.55</v>
      </c>
      <c r="E7" s="18">
        <f t="shared" si="0"/>
        <v>5154</v>
      </c>
      <c r="F7" s="19">
        <v>10247</v>
      </c>
    </row>
    <row r="8" spans="1:6" s="20" customFormat="1" ht="24" customHeight="1" x14ac:dyDescent="0.3">
      <c r="A8" s="23" t="s">
        <v>11</v>
      </c>
      <c r="B8" s="24"/>
      <c r="C8" s="25"/>
      <c r="D8" s="17">
        <f>[1]КП!D15-[1]КП!D15*ультра</f>
        <v>5187</v>
      </c>
      <c r="E8" s="18">
        <f t="shared" si="0"/>
        <v>5498</v>
      </c>
      <c r="F8" s="19">
        <v>10930</v>
      </c>
    </row>
    <row r="9" spans="1:6" s="20" customFormat="1" ht="24" customHeight="1" x14ac:dyDescent="0.3">
      <c r="A9" s="26" t="s">
        <v>12</v>
      </c>
      <c r="B9" s="26"/>
      <c r="C9" s="26"/>
      <c r="D9" s="17">
        <f>[1]КП!D16-[1]КП!D16*ультра</f>
        <v>5490.45</v>
      </c>
      <c r="E9" s="18">
        <f t="shared" ref="E9" si="1">ROUND((D9+D9*ндс+(D9+D9*ндс)*лог+D9*ввоз)*курс,0)</f>
        <v>5820</v>
      </c>
      <c r="F9" s="19">
        <v>11570</v>
      </c>
    </row>
    <row r="10" spans="1:6" ht="6" customHeight="1" x14ac:dyDescent="0.25">
      <c r="A10" s="27"/>
      <c r="B10" s="27"/>
      <c r="C10" s="27"/>
      <c r="D10" s="27"/>
      <c r="E10" s="27"/>
      <c r="F10" s="28"/>
    </row>
    <row r="11" spans="1:6" ht="80.25" customHeight="1" x14ac:dyDescent="0.25">
      <c r="A11" s="29" t="s">
        <v>13</v>
      </c>
      <c r="B11" s="29"/>
      <c r="C11" s="29"/>
      <c r="D11" s="17">
        <f>[1]КП!$D$48-[1]КП!$D$48*ножки</f>
        <v>1602.3</v>
      </c>
      <c r="E11" s="30">
        <f>ROUND((D11+D11*ндс+(D11+D11*ндс)*лог+D11*ввоз)*курс,0)</f>
        <v>1698</v>
      </c>
      <c r="F11" s="30">
        <v>3375</v>
      </c>
    </row>
    <row r="12" spans="1:6" ht="6" customHeight="1" x14ac:dyDescent="0.25">
      <c r="A12" s="31"/>
      <c r="B12" s="31"/>
      <c r="C12" s="31"/>
      <c r="D12" s="31"/>
      <c r="E12" s="31"/>
      <c r="F12" s="28"/>
    </row>
    <row r="13" spans="1:6" ht="82.5" customHeight="1" x14ac:dyDescent="0.25">
      <c r="A13" s="32" t="s">
        <v>14</v>
      </c>
      <c r="B13" s="32"/>
      <c r="C13" s="32"/>
      <c r="D13" s="17">
        <f>[1]КП!$D$51-[1]КП!$D$51*ножки</f>
        <v>635.25</v>
      </c>
      <c r="E13" s="30">
        <f>ROUND((D13+D13*ндс+(D13+D13*ндс)*лог+D13*ввоз)*курс,0)</f>
        <v>673</v>
      </c>
      <c r="F13" s="30">
        <v>1338</v>
      </c>
    </row>
    <row r="14" spans="1:6" ht="6" customHeight="1" x14ac:dyDescent="0.3">
      <c r="A14" s="33"/>
      <c r="B14" s="33"/>
      <c r="C14" s="33"/>
      <c r="D14" s="34"/>
      <c r="E14" s="35"/>
      <c r="F14" s="35"/>
    </row>
    <row r="15" spans="1:6" ht="15" hidden="1" customHeight="1" x14ac:dyDescent="0.25">
      <c r="A15" s="37"/>
      <c r="B15" s="37"/>
      <c r="C15" s="37"/>
      <c r="D15" s="17"/>
      <c r="E15" s="17"/>
      <c r="F15" s="38"/>
    </row>
    <row r="16" spans="1:6" s="20" customFormat="1" ht="24" customHeight="1" x14ac:dyDescent="0.3">
      <c r="A16" s="14" t="s">
        <v>15</v>
      </c>
      <c r="B16" s="14"/>
      <c r="C16" s="39"/>
      <c r="D16" s="17">
        <f>[1]КП!$D$54-[1]КП!$D$54*ножки</f>
        <v>1304.0999999999999</v>
      </c>
      <c r="E16" s="18">
        <f t="shared" ref="E16:E18" si="2">ROUND((D16+D16*ндс+(D16+D16*ндс)*лог+D16*ввоз)*курс,0)</f>
        <v>1382</v>
      </c>
      <c r="F16" s="19">
        <v>2747</v>
      </c>
    </row>
    <row r="17" spans="1:6" s="20" customFormat="1" ht="24" customHeight="1" x14ac:dyDescent="0.3">
      <c r="A17" s="14" t="s">
        <v>16</v>
      </c>
      <c r="B17" s="14"/>
      <c r="C17" s="39"/>
      <c r="D17" s="17">
        <f>[1]КП!$D$55-[1]КП!$D$55*ножки</f>
        <v>1360.8</v>
      </c>
      <c r="E17" s="18">
        <f t="shared" si="2"/>
        <v>1442</v>
      </c>
      <c r="F17" s="19">
        <v>2867</v>
      </c>
    </row>
    <row r="18" spans="1:6" s="20" customFormat="1" ht="24" customHeight="1" x14ac:dyDescent="0.3">
      <c r="A18" s="41" t="s">
        <v>17</v>
      </c>
      <c r="B18" s="42"/>
      <c r="C18" s="43"/>
      <c r="D18" s="17">
        <f>[1]КП!$D$56-[1]КП!$D$56*ножки</f>
        <v>1417.5</v>
      </c>
      <c r="E18" s="18">
        <f t="shared" si="2"/>
        <v>1503</v>
      </c>
      <c r="F18" s="19">
        <v>2988</v>
      </c>
    </row>
    <row r="19" spans="1:6" x14ac:dyDescent="0.25">
      <c r="D19" s="45"/>
      <c r="E19" s="45"/>
    </row>
    <row r="20" spans="1:6" x14ac:dyDescent="0.25">
      <c r="D20" s="45"/>
      <c r="E20" s="45"/>
    </row>
    <row r="21" spans="1:6" x14ac:dyDescent="0.25">
      <c r="D21" s="45"/>
      <c r="E21" s="45"/>
    </row>
    <row r="22" spans="1:6" x14ac:dyDescent="0.25">
      <c r="D22" s="45"/>
      <c r="E22" s="45"/>
    </row>
    <row r="23" spans="1:6" x14ac:dyDescent="0.25">
      <c r="D23" s="45"/>
      <c r="E23" s="45"/>
    </row>
    <row r="24" spans="1:6" x14ac:dyDescent="0.25">
      <c r="D24" s="45"/>
      <c r="E24" s="45"/>
    </row>
    <row r="25" spans="1:6" x14ac:dyDescent="0.25">
      <c r="D25" s="45"/>
      <c r="E25" s="45"/>
    </row>
    <row r="26" spans="1:6" x14ac:dyDescent="0.25">
      <c r="D26" s="45"/>
      <c r="E26" s="45"/>
    </row>
    <row r="27" spans="1:6" x14ac:dyDescent="0.25">
      <c r="D27" s="45"/>
      <c r="E27" s="45"/>
    </row>
    <row r="28" spans="1:6" x14ac:dyDescent="0.25">
      <c r="D28" s="45"/>
      <c r="E28" s="45"/>
    </row>
    <row r="29" spans="1:6" x14ac:dyDescent="0.25">
      <c r="D29" s="45"/>
      <c r="E29" s="45"/>
    </row>
    <row r="30" spans="1:6" x14ac:dyDescent="0.25">
      <c r="D30" s="45"/>
      <c r="E30" s="45"/>
    </row>
    <row r="31" spans="1:6" x14ac:dyDescent="0.25">
      <c r="D31" s="45"/>
      <c r="E31" s="45"/>
    </row>
    <row r="32" spans="1:6" x14ac:dyDescent="0.25">
      <c r="D32" s="45"/>
      <c r="E32" s="45"/>
    </row>
    <row r="33" spans="4:5" x14ac:dyDescent="0.25">
      <c r="D33" s="45"/>
      <c r="E33" s="45"/>
    </row>
    <row r="34" spans="4:5" x14ac:dyDescent="0.25">
      <c r="D34" s="45"/>
      <c r="E34" s="45"/>
    </row>
    <row r="35" spans="4:5" x14ac:dyDescent="0.25">
      <c r="D35" s="45"/>
      <c r="E35" s="45"/>
    </row>
    <row r="36" spans="4:5" x14ac:dyDescent="0.25">
      <c r="D36" s="45"/>
      <c r="E36" s="45"/>
    </row>
    <row r="37" spans="4:5" x14ac:dyDescent="0.25">
      <c r="D37" s="45"/>
      <c r="E37" s="45"/>
    </row>
    <row r="38" spans="4:5" x14ac:dyDescent="0.25">
      <c r="D38" s="45"/>
      <c r="E38" s="45"/>
    </row>
    <row r="39" spans="4:5" x14ac:dyDescent="0.25">
      <c r="D39" s="45"/>
      <c r="E39" s="45"/>
    </row>
    <row r="40" spans="4:5" x14ac:dyDescent="0.25">
      <c r="D40" s="45"/>
      <c r="E40" s="45"/>
    </row>
    <row r="41" spans="4:5" x14ac:dyDescent="0.25">
      <c r="D41" s="45"/>
      <c r="E41" s="45"/>
    </row>
    <row r="42" spans="4:5" x14ac:dyDescent="0.25">
      <c r="D42" s="45"/>
      <c r="E42" s="45"/>
    </row>
    <row r="43" spans="4:5" x14ac:dyDescent="0.25">
      <c r="D43" s="45"/>
      <c r="E43" s="45"/>
    </row>
    <row r="44" spans="4:5" x14ac:dyDescent="0.25">
      <c r="D44" s="45"/>
      <c r="E44" s="45"/>
    </row>
    <row r="45" spans="4:5" x14ac:dyDescent="0.25">
      <c r="D45" s="45"/>
      <c r="E45" s="45"/>
    </row>
    <row r="46" spans="4:5" x14ac:dyDescent="0.25">
      <c r="D46" s="45"/>
      <c r="E46" s="45"/>
    </row>
    <row r="47" spans="4:5" x14ac:dyDescent="0.25">
      <c r="D47" s="45"/>
      <c r="E47" s="45"/>
    </row>
    <row r="48" spans="4:5" x14ac:dyDescent="0.25">
      <c r="D48" s="45"/>
      <c r="E48" s="45"/>
    </row>
    <row r="49" spans="4:5" x14ac:dyDescent="0.25">
      <c r="D49" s="45"/>
      <c r="E49" s="45"/>
    </row>
    <row r="50" spans="4:5" x14ac:dyDescent="0.25">
      <c r="D50" s="45"/>
      <c r="E50" s="45"/>
    </row>
    <row r="51" spans="4:5" x14ac:dyDescent="0.25">
      <c r="D51" s="45"/>
      <c r="E51" s="45"/>
    </row>
    <row r="52" spans="4:5" x14ac:dyDescent="0.25">
      <c r="D52" s="45"/>
      <c r="E52" s="45"/>
    </row>
    <row r="53" spans="4:5" x14ac:dyDescent="0.25">
      <c r="D53" s="45"/>
      <c r="E53" s="45"/>
    </row>
    <row r="54" spans="4:5" x14ac:dyDescent="0.25">
      <c r="D54" s="45"/>
      <c r="E54" s="45"/>
    </row>
    <row r="55" spans="4:5" x14ac:dyDescent="0.25">
      <c r="D55" s="45"/>
      <c r="E55" s="45"/>
    </row>
    <row r="56" spans="4:5" x14ac:dyDescent="0.25">
      <c r="D56" s="45"/>
      <c r="E56" s="45"/>
    </row>
    <row r="57" spans="4:5" x14ac:dyDescent="0.25">
      <c r="D57" s="45"/>
      <c r="E57" s="45"/>
    </row>
    <row r="58" spans="4:5" x14ac:dyDescent="0.25">
      <c r="D58" s="45"/>
      <c r="E58" s="45"/>
    </row>
    <row r="59" spans="4:5" x14ac:dyDescent="0.25">
      <c r="D59" s="45"/>
      <c r="E59" s="45"/>
    </row>
    <row r="60" spans="4:5" x14ac:dyDescent="0.25">
      <c r="D60" s="45"/>
      <c r="E60" s="45"/>
    </row>
    <row r="61" spans="4:5" x14ac:dyDescent="0.25">
      <c r="D61" s="45"/>
      <c r="E61" s="45"/>
    </row>
    <row r="62" spans="4:5" x14ac:dyDescent="0.25">
      <c r="D62" s="45"/>
      <c r="E62" s="45"/>
    </row>
    <row r="63" spans="4:5" x14ac:dyDescent="0.25">
      <c r="D63" s="45"/>
      <c r="E63" s="45"/>
    </row>
    <row r="64" spans="4:5" x14ac:dyDescent="0.25">
      <c r="D64" s="45"/>
      <c r="E64" s="45"/>
    </row>
    <row r="65" spans="4:5" x14ac:dyDescent="0.25">
      <c r="D65" s="45"/>
      <c r="E65" s="45"/>
    </row>
    <row r="66" spans="4:5" x14ac:dyDescent="0.25">
      <c r="D66" s="45"/>
      <c r="E66" s="45"/>
    </row>
    <row r="67" spans="4:5" x14ac:dyDescent="0.25">
      <c r="D67" s="45"/>
      <c r="E67" s="45"/>
    </row>
    <row r="68" spans="4:5" x14ac:dyDescent="0.25">
      <c r="D68" s="45"/>
      <c r="E68" s="45"/>
    </row>
    <row r="69" spans="4:5" x14ac:dyDescent="0.25">
      <c r="D69" s="45"/>
      <c r="E69" s="45"/>
    </row>
  </sheetData>
  <mergeCells count="18">
    <mergeCell ref="A13:C13"/>
    <mergeCell ref="A14:D14"/>
    <mergeCell ref="A15:C15"/>
    <mergeCell ref="A16:C16"/>
    <mergeCell ref="A17:C17"/>
    <mergeCell ref="A18:C18"/>
    <mergeCell ref="A7:C7"/>
    <mergeCell ref="A8:C8"/>
    <mergeCell ref="A9:C9"/>
    <mergeCell ref="A10:E10"/>
    <mergeCell ref="A11:C11"/>
    <mergeCell ref="A12:E12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974C-6C90-4524-894C-5FCCD4749113}">
  <dimension ref="A1:F43"/>
  <sheetViews>
    <sheetView workbookViewId="0">
      <selection activeCell="I44" sqref="I44"/>
    </sheetView>
  </sheetViews>
  <sheetFormatPr defaultColWidth="7.88671875" defaultRowHeight="13.2" x14ac:dyDescent="0.25"/>
  <cols>
    <col min="1" max="1" width="15.44140625" style="28" customWidth="1"/>
    <col min="2" max="2" width="27.33203125" style="44" customWidth="1"/>
    <col min="3" max="3" width="17.88671875" style="44" customWidth="1"/>
    <col min="4" max="5" width="18.6640625" style="47" hidden="1" customWidth="1"/>
    <col min="6" max="6" width="24.77734375" style="277" customWidth="1"/>
    <col min="7" max="16384" width="7.88671875" style="28"/>
  </cols>
  <sheetData>
    <row r="1" spans="1:6" s="6" customFormat="1" ht="59.25" customHeight="1" x14ac:dyDescent="0.25">
      <c r="A1" s="2" t="s">
        <v>1</v>
      </c>
      <c r="B1" s="3"/>
      <c r="C1" s="3"/>
      <c r="D1" s="4" t="s">
        <v>2</v>
      </c>
      <c r="E1" s="96" t="s">
        <v>3</v>
      </c>
      <c r="F1" s="105" t="s">
        <v>4</v>
      </c>
    </row>
    <row r="2" spans="1:6" s="12" customFormat="1" ht="30" customHeight="1" x14ac:dyDescent="0.25">
      <c r="A2" s="8"/>
      <c r="B2" s="8"/>
      <c r="C2" s="9"/>
      <c r="D2" s="10" t="s">
        <v>5</v>
      </c>
      <c r="E2" s="97" t="s">
        <v>5</v>
      </c>
      <c r="F2" s="106" t="s">
        <v>5</v>
      </c>
    </row>
    <row r="3" spans="1:6" s="51" customFormat="1" ht="24" customHeight="1" x14ac:dyDescent="0.3">
      <c r="A3" s="48" t="s">
        <v>18</v>
      </c>
      <c r="B3" s="48"/>
      <c r="C3" s="49"/>
      <c r="D3" s="50">
        <v>6275.36</v>
      </c>
      <c r="E3" s="98">
        <v>6652</v>
      </c>
      <c r="F3" s="105">
        <v>13224</v>
      </c>
    </row>
    <row r="4" spans="1:6" s="51" customFormat="1" ht="24" customHeight="1" x14ac:dyDescent="0.3">
      <c r="A4" s="52" t="s">
        <v>19</v>
      </c>
      <c r="B4" s="48"/>
      <c r="C4" s="49"/>
      <c r="D4" s="53">
        <v>1504.65</v>
      </c>
      <c r="E4" s="99">
        <v>1595</v>
      </c>
      <c r="F4" s="105">
        <v>3171</v>
      </c>
    </row>
    <row r="5" spans="1:6" s="51" customFormat="1" ht="24" customHeight="1" x14ac:dyDescent="0.3">
      <c r="A5" s="55" t="s">
        <v>20</v>
      </c>
      <c r="B5" s="56"/>
      <c r="C5" s="57"/>
      <c r="D5" s="50">
        <v>5947.2</v>
      </c>
      <c r="E5" s="98">
        <v>6304</v>
      </c>
      <c r="F5" s="105">
        <v>12533</v>
      </c>
    </row>
    <row r="6" spans="1:6" s="51" customFormat="1" ht="24" customHeight="1" x14ac:dyDescent="0.3">
      <c r="A6" s="58" t="s">
        <v>21</v>
      </c>
      <c r="B6" s="59"/>
      <c r="C6" s="60"/>
      <c r="D6" s="53">
        <v>1604.4</v>
      </c>
      <c r="E6" s="99">
        <v>1701</v>
      </c>
      <c r="F6" s="105">
        <v>3381</v>
      </c>
    </row>
    <row r="7" spans="1:6" s="51" customFormat="1" ht="24" customHeight="1" x14ac:dyDescent="0.3">
      <c r="A7" s="55" t="s">
        <v>22</v>
      </c>
      <c r="B7" s="56"/>
      <c r="C7" s="57"/>
      <c r="D7" s="50">
        <v>5600</v>
      </c>
      <c r="E7" s="98">
        <v>5936</v>
      </c>
      <c r="F7" s="105">
        <v>11801</v>
      </c>
    </row>
    <row r="8" spans="1:6" s="51" customFormat="1" ht="24" customHeight="1" x14ac:dyDescent="0.3">
      <c r="A8" s="58" t="s">
        <v>23</v>
      </c>
      <c r="B8" s="59"/>
      <c r="C8" s="60"/>
      <c r="D8" s="53">
        <v>1347.15</v>
      </c>
      <c r="E8" s="99">
        <v>1428</v>
      </c>
      <c r="F8" s="105">
        <v>2839</v>
      </c>
    </row>
    <row r="9" spans="1:6" s="51" customFormat="1" ht="24" customHeight="1" x14ac:dyDescent="0.3">
      <c r="A9" s="61" t="s">
        <v>24</v>
      </c>
      <c r="B9" s="62"/>
      <c r="C9" s="63"/>
      <c r="D9" s="50">
        <v>5410.72</v>
      </c>
      <c r="E9" s="98">
        <v>5735</v>
      </c>
      <c r="F9" s="105">
        <v>11402</v>
      </c>
    </row>
    <row r="10" spans="1:6" s="51" customFormat="1" ht="24" customHeight="1" x14ac:dyDescent="0.3">
      <c r="A10" s="58" t="s">
        <v>25</v>
      </c>
      <c r="B10" s="59"/>
      <c r="C10" s="60"/>
      <c r="D10" s="53">
        <v>1347.15</v>
      </c>
      <c r="E10" s="99">
        <v>1428</v>
      </c>
      <c r="F10" s="105">
        <v>2839</v>
      </c>
    </row>
    <row r="11" spans="1:6" s="51" customFormat="1" ht="24" customHeight="1" x14ac:dyDescent="0.3">
      <c r="A11" s="64" t="s">
        <v>26</v>
      </c>
      <c r="B11" s="65"/>
      <c r="C11" s="66"/>
      <c r="D11" s="50">
        <v>4765.6000000000004</v>
      </c>
      <c r="E11" s="98">
        <v>5052</v>
      </c>
      <c r="F11" s="105">
        <v>10044</v>
      </c>
    </row>
    <row r="12" spans="1:6" s="51" customFormat="1" ht="24" customHeight="1" x14ac:dyDescent="0.3">
      <c r="A12" s="67" t="s">
        <v>27</v>
      </c>
      <c r="B12" s="68"/>
      <c r="C12" s="69"/>
      <c r="D12" s="53">
        <v>1239</v>
      </c>
      <c r="E12" s="99">
        <v>1313</v>
      </c>
      <c r="F12" s="105">
        <v>2610</v>
      </c>
    </row>
    <row r="13" spans="1:6" s="51" customFormat="1" ht="24" customHeight="1" x14ac:dyDescent="0.3">
      <c r="A13" s="64" t="s">
        <v>28</v>
      </c>
      <c r="B13" s="65"/>
      <c r="C13" s="66"/>
      <c r="D13" s="50">
        <v>4715.2</v>
      </c>
      <c r="E13" s="98">
        <v>4998</v>
      </c>
      <c r="F13" s="105">
        <v>9936</v>
      </c>
    </row>
    <row r="14" spans="1:6" s="51" customFormat="1" ht="24" customHeight="1" thickBot="1" x14ac:dyDescent="0.35">
      <c r="A14" s="67" t="s">
        <v>29</v>
      </c>
      <c r="B14" s="68"/>
      <c r="C14" s="69"/>
      <c r="D14" s="53">
        <v>1241.0999999999999</v>
      </c>
      <c r="E14" s="98">
        <v>1316</v>
      </c>
      <c r="F14" s="105">
        <v>2617</v>
      </c>
    </row>
    <row r="15" spans="1:6" ht="6" customHeight="1" thickBot="1" x14ac:dyDescent="0.3">
      <c r="A15" s="70"/>
      <c r="B15" s="71"/>
      <c r="C15" s="72"/>
      <c r="D15" s="73"/>
      <c r="E15" s="74"/>
      <c r="F15" s="107"/>
    </row>
    <row r="16" spans="1:6" s="51" customFormat="1" ht="24" customHeight="1" x14ac:dyDescent="0.3">
      <c r="A16" s="64" t="s">
        <v>30</v>
      </c>
      <c r="B16" s="65"/>
      <c r="C16" s="66"/>
      <c r="D16" s="50">
        <v>7697.76</v>
      </c>
      <c r="E16" s="98">
        <v>8160</v>
      </c>
      <c r="F16" s="105">
        <v>16222</v>
      </c>
    </row>
    <row r="17" spans="1:6" s="51" customFormat="1" ht="24" customHeight="1" x14ac:dyDescent="0.3">
      <c r="A17" s="67" t="s">
        <v>19</v>
      </c>
      <c r="B17" s="68"/>
      <c r="C17" s="69"/>
      <c r="D17" s="53">
        <v>1504.65</v>
      </c>
      <c r="E17" s="99">
        <v>1595</v>
      </c>
      <c r="F17" s="105">
        <v>3171</v>
      </c>
    </row>
    <row r="18" spans="1:6" s="51" customFormat="1" ht="24" customHeight="1" x14ac:dyDescent="0.3">
      <c r="A18" s="64" t="s">
        <v>31</v>
      </c>
      <c r="B18" s="65"/>
      <c r="C18" s="66"/>
      <c r="D18" s="50">
        <v>6592.32</v>
      </c>
      <c r="E18" s="98">
        <v>6988</v>
      </c>
      <c r="F18" s="105">
        <v>13892</v>
      </c>
    </row>
    <row r="19" spans="1:6" s="51" customFormat="1" ht="24" customHeight="1" thickBot="1" x14ac:dyDescent="0.35">
      <c r="A19" s="67" t="s">
        <v>23</v>
      </c>
      <c r="B19" s="68"/>
      <c r="C19" s="69"/>
      <c r="D19" s="53">
        <v>1347.15</v>
      </c>
      <c r="E19" s="99">
        <v>1428</v>
      </c>
      <c r="F19" s="105">
        <v>2839</v>
      </c>
    </row>
    <row r="20" spans="1:6" ht="6" customHeight="1" thickBot="1" x14ac:dyDescent="0.35">
      <c r="A20" s="75"/>
      <c r="B20" s="76"/>
      <c r="C20" s="77"/>
      <c r="D20" s="78"/>
      <c r="E20" s="79"/>
      <c r="F20" s="107"/>
    </row>
    <row r="21" spans="1:6" s="83" customFormat="1" ht="24" customHeight="1" x14ac:dyDescent="0.3">
      <c r="A21" s="80" t="s">
        <v>32</v>
      </c>
      <c r="B21" s="81"/>
      <c r="C21" s="82"/>
      <c r="D21" s="50">
        <v>5508.16</v>
      </c>
      <c r="E21" s="98">
        <v>5839</v>
      </c>
      <c r="F21" s="105">
        <v>11607</v>
      </c>
    </row>
    <row r="22" spans="1:6" s="51" customFormat="1" ht="24" customHeight="1" x14ac:dyDescent="0.3">
      <c r="A22" s="67" t="s">
        <v>33</v>
      </c>
      <c r="B22" s="68"/>
      <c r="C22" s="69"/>
      <c r="D22" s="53">
        <v>1436.96</v>
      </c>
      <c r="E22" s="99">
        <v>1523</v>
      </c>
      <c r="F22" s="105">
        <v>3028</v>
      </c>
    </row>
    <row r="23" spans="1:6" s="83" customFormat="1" ht="24" customHeight="1" x14ac:dyDescent="0.3">
      <c r="A23" s="80" t="s">
        <v>34</v>
      </c>
      <c r="B23" s="81"/>
      <c r="C23" s="82"/>
      <c r="D23" s="50">
        <v>6114.08</v>
      </c>
      <c r="E23" s="98">
        <v>6481</v>
      </c>
      <c r="F23" s="105">
        <v>12884</v>
      </c>
    </row>
    <row r="24" spans="1:6" s="51" customFormat="1" ht="24" customHeight="1" thickBot="1" x14ac:dyDescent="0.35">
      <c r="A24" s="67" t="s">
        <v>35</v>
      </c>
      <c r="B24" s="68"/>
      <c r="C24" s="69"/>
      <c r="D24" s="53">
        <v>1570.24</v>
      </c>
      <c r="E24" s="99">
        <v>1664</v>
      </c>
      <c r="F24" s="105">
        <v>3308</v>
      </c>
    </row>
    <row r="25" spans="1:6" ht="6" customHeight="1" thickBot="1" x14ac:dyDescent="0.35">
      <c r="A25" s="75"/>
      <c r="B25" s="76"/>
      <c r="C25" s="77"/>
      <c r="D25" s="78"/>
      <c r="E25" s="79"/>
      <c r="F25" s="107"/>
    </row>
    <row r="26" spans="1:6" s="51" customFormat="1" ht="24" customHeight="1" x14ac:dyDescent="0.3">
      <c r="A26" s="84" t="s">
        <v>36</v>
      </c>
      <c r="B26" s="85"/>
      <c r="C26" s="86"/>
      <c r="D26" s="50">
        <v>6392.96</v>
      </c>
      <c r="E26" s="98">
        <v>6777</v>
      </c>
      <c r="F26" s="105">
        <v>13472</v>
      </c>
    </row>
    <row r="27" spans="1:6" s="51" customFormat="1" ht="24" customHeight="1" x14ac:dyDescent="0.3">
      <c r="A27" s="58" t="s">
        <v>37</v>
      </c>
      <c r="B27" s="59"/>
      <c r="C27" s="60"/>
      <c r="D27" s="50">
        <v>6671.84</v>
      </c>
      <c r="E27" s="98">
        <v>7072</v>
      </c>
      <c r="F27" s="105">
        <v>14059</v>
      </c>
    </row>
    <row r="28" spans="1:6" s="51" customFormat="1" ht="24" customHeight="1" x14ac:dyDescent="0.3">
      <c r="A28" s="58" t="s">
        <v>38</v>
      </c>
      <c r="B28" s="59"/>
      <c r="C28" s="60"/>
      <c r="D28" s="50">
        <v>7026.88</v>
      </c>
      <c r="E28" s="98">
        <v>7448</v>
      </c>
      <c r="F28" s="105">
        <v>14806</v>
      </c>
    </row>
    <row r="29" spans="1:6" s="51" customFormat="1" ht="24" customHeight="1" x14ac:dyDescent="0.3">
      <c r="A29" s="58" t="s">
        <v>39</v>
      </c>
      <c r="B29" s="59"/>
      <c r="C29" s="60"/>
      <c r="D29" s="53">
        <v>1540.35</v>
      </c>
      <c r="E29" s="99">
        <v>1633</v>
      </c>
      <c r="F29" s="105">
        <v>3247</v>
      </c>
    </row>
    <row r="30" spans="1:6" s="51" customFormat="1" ht="24" customHeight="1" x14ac:dyDescent="0.3">
      <c r="A30" s="58" t="s">
        <v>40</v>
      </c>
      <c r="B30" s="59"/>
      <c r="C30" s="60"/>
      <c r="D30" s="53">
        <v>1604.4</v>
      </c>
      <c r="E30" s="99">
        <v>1701</v>
      </c>
      <c r="F30" s="105">
        <v>3381</v>
      </c>
    </row>
    <row r="31" spans="1:6" s="51" customFormat="1" ht="24" customHeight="1" x14ac:dyDescent="0.3">
      <c r="A31" s="87" t="s">
        <v>41</v>
      </c>
      <c r="B31" s="88"/>
      <c r="C31" s="89"/>
      <c r="D31" s="90">
        <v>1759.8</v>
      </c>
      <c r="E31" s="100">
        <v>1865</v>
      </c>
      <c r="F31" s="105">
        <v>3707</v>
      </c>
    </row>
    <row r="32" spans="1:6" ht="6" customHeight="1" x14ac:dyDescent="0.25">
      <c r="A32" s="91"/>
      <c r="B32" s="92"/>
      <c r="C32" s="93"/>
      <c r="D32" s="94"/>
      <c r="E32" s="101"/>
      <c r="F32" s="107"/>
    </row>
    <row r="33" spans="1:6" ht="80.25" customHeight="1" x14ac:dyDescent="0.25">
      <c r="A33" s="29" t="s">
        <v>13</v>
      </c>
      <c r="B33" s="29"/>
      <c r="C33" s="29"/>
      <c r="D33" s="17">
        <v>1602.3</v>
      </c>
      <c r="E33" s="102">
        <v>1698</v>
      </c>
      <c r="F33" s="107">
        <v>3375</v>
      </c>
    </row>
    <row r="34" spans="1:6" ht="6" customHeight="1" x14ac:dyDescent="0.25">
      <c r="A34" s="31"/>
      <c r="B34" s="31"/>
      <c r="C34" s="31"/>
      <c r="D34" s="31"/>
      <c r="E34" s="278"/>
      <c r="F34" s="107"/>
    </row>
    <row r="35" spans="1:6" ht="82.5" customHeight="1" x14ac:dyDescent="0.25">
      <c r="A35" s="32" t="s">
        <v>14</v>
      </c>
      <c r="B35" s="32"/>
      <c r="C35" s="32"/>
      <c r="D35" s="17">
        <v>635.25</v>
      </c>
      <c r="E35" s="102">
        <v>673</v>
      </c>
      <c r="F35" s="107">
        <v>1338</v>
      </c>
    </row>
    <row r="36" spans="1:6" ht="6" customHeight="1" x14ac:dyDescent="0.3">
      <c r="A36" s="33"/>
      <c r="B36" s="33"/>
      <c r="C36" s="33"/>
      <c r="D36" s="34"/>
      <c r="E36" s="103"/>
      <c r="F36" s="107"/>
    </row>
    <row r="37" spans="1:6" ht="15" hidden="1" customHeight="1" x14ac:dyDescent="0.25">
      <c r="A37" s="37"/>
      <c r="B37" s="37"/>
      <c r="C37" s="37"/>
      <c r="D37" s="17"/>
      <c r="E37" s="104"/>
      <c r="F37" s="107"/>
    </row>
    <row r="38" spans="1:6" s="20" customFormat="1" ht="27.75" customHeight="1" x14ac:dyDescent="0.3">
      <c r="A38" s="14" t="s">
        <v>15</v>
      </c>
      <c r="B38" s="14"/>
      <c r="C38" s="39"/>
      <c r="D38" s="17">
        <v>1304.0999999999999</v>
      </c>
      <c r="E38" s="98">
        <v>1382</v>
      </c>
      <c r="F38" s="105">
        <v>2747</v>
      </c>
    </row>
    <row r="39" spans="1:6" s="20" customFormat="1" ht="27.75" customHeight="1" x14ac:dyDescent="0.3">
      <c r="A39" s="14" t="s">
        <v>16</v>
      </c>
      <c r="B39" s="14"/>
      <c r="C39" s="39"/>
      <c r="D39" s="17">
        <v>1360.8</v>
      </c>
      <c r="E39" s="98">
        <v>1442</v>
      </c>
      <c r="F39" s="105">
        <v>2867</v>
      </c>
    </row>
    <row r="40" spans="1:6" s="20" customFormat="1" ht="27.75" customHeight="1" x14ac:dyDescent="0.3">
      <c r="A40" s="41" t="s">
        <v>17</v>
      </c>
      <c r="B40" s="42"/>
      <c r="C40" s="43"/>
      <c r="D40" s="17">
        <v>1417.5</v>
      </c>
      <c r="E40" s="98">
        <v>1503</v>
      </c>
      <c r="F40" s="105">
        <v>2988</v>
      </c>
    </row>
    <row r="41" spans="1:6" ht="27.75" customHeight="1" x14ac:dyDescent="0.25">
      <c r="A41" s="41" t="s">
        <v>42</v>
      </c>
      <c r="B41" s="42"/>
      <c r="C41" s="43"/>
      <c r="D41" s="17">
        <v>1530.9</v>
      </c>
      <c r="E41" s="98">
        <v>1623</v>
      </c>
      <c r="F41" s="107">
        <v>3227</v>
      </c>
    </row>
    <row r="42" spans="1:6" ht="27.75" customHeight="1" x14ac:dyDescent="0.25">
      <c r="A42" s="41" t="s">
        <v>43</v>
      </c>
      <c r="B42" s="42"/>
      <c r="C42" s="43"/>
      <c r="D42" s="17">
        <v>798</v>
      </c>
      <c r="E42" s="98">
        <v>846</v>
      </c>
      <c r="F42" s="107">
        <v>1681</v>
      </c>
    </row>
    <row r="43" spans="1:6" ht="27.75" customHeight="1" x14ac:dyDescent="0.25">
      <c r="A43" s="41" t="s">
        <v>44</v>
      </c>
      <c r="B43" s="42"/>
      <c r="C43" s="43"/>
      <c r="D43" s="17">
        <v>882</v>
      </c>
      <c r="E43" s="98">
        <v>935</v>
      </c>
      <c r="F43" s="107">
        <v>1859</v>
      </c>
    </row>
  </sheetData>
  <mergeCells count="40">
    <mergeCell ref="A42:C42"/>
    <mergeCell ref="A43:C43"/>
    <mergeCell ref="A33:C33"/>
    <mergeCell ref="A34:E34"/>
    <mergeCell ref="A35:C35"/>
    <mergeCell ref="A36:D36"/>
    <mergeCell ref="A37:C37"/>
    <mergeCell ref="A38:C38"/>
    <mergeCell ref="A39:C39"/>
    <mergeCell ref="A40:C40"/>
    <mergeCell ref="A41:C41"/>
    <mergeCell ref="A27:C27"/>
    <mergeCell ref="A28:C28"/>
    <mergeCell ref="A29:C29"/>
    <mergeCell ref="A30:C30"/>
    <mergeCell ref="A31:C31"/>
    <mergeCell ref="A32:C32"/>
    <mergeCell ref="A21:C21"/>
    <mergeCell ref="A22:C22"/>
    <mergeCell ref="A23:C23"/>
    <mergeCell ref="A24:C24"/>
    <mergeCell ref="A26:C26"/>
    <mergeCell ref="A13:C13"/>
    <mergeCell ref="A14:C14"/>
    <mergeCell ref="A16:C16"/>
    <mergeCell ref="A17:C17"/>
    <mergeCell ref="A18:C18"/>
    <mergeCell ref="A19:C19"/>
    <mergeCell ref="A7:C7"/>
    <mergeCell ref="A8:C8"/>
    <mergeCell ref="A9:C9"/>
    <mergeCell ref="A10:C10"/>
    <mergeCell ref="A11:C11"/>
    <mergeCell ref="A12:C12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830D3-B867-4571-A58C-1724E9DCFF4F}">
  <dimension ref="A1:G773"/>
  <sheetViews>
    <sheetView topLeftCell="A109" workbookViewId="0">
      <selection activeCell="J34" sqref="J34"/>
    </sheetView>
  </sheetViews>
  <sheetFormatPr defaultColWidth="7.88671875" defaultRowHeight="13.2" x14ac:dyDescent="0.25"/>
  <cols>
    <col min="1" max="1" width="33" style="36" customWidth="1"/>
    <col min="2" max="2" width="15.44140625" style="28" customWidth="1"/>
    <col min="3" max="3" width="34.5546875" style="44" customWidth="1"/>
    <col min="4" max="4" width="34.33203125" style="44" customWidth="1"/>
    <col min="5" max="5" width="15.6640625" style="47" hidden="1" customWidth="1"/>
    <col min="6" max="6" width="15.6640625" style="46" hidden="1" customWidth="1"/>
    <col min="7" max="7" width="15.5546875" style="282" customWidth="1"/>
    <col min="8" max="16384" width="7.88671875" style="28"/>
  </cols>
  <sheetData>
    <row r="1" spans="1:7" s="108" customFormat="1" ht="63.75" customHeight="1" x14ac:dyDescent="0.4">
      <c r="A1" s="1" t="s">
        <v>0</v>
      </c>
      <c r="B1" s="2" t="s">
        <v>1</v>
      </c>
      <c r="C1" s="3"/>
      <c r="D1" s="3"/>
      <c r="E1" s="4" t="s">
        <v>2</v>
      </c>
      <c r="F1" s="96" t="s">
        <v>3</v>
      </c>
      <c r="G1" s="202" t="s">
        <v>4</v>
      </c>
    </row>
    <row r="2" spans="1:7" s="95" customFormat="1" ht="30" customHeight="1" x14ac:dyDescent="0.3">
      <c r="A2" s="7" t="s">
        <v>45</v>
      </c>
      <c r="B2" s="8"/>
      <c r="C2" s="8"/>
      <c r="D2" s="9"/>
      <c r="E2" s="10" t="s">
        <v>5</v>
      </c>
      <c r="F2" s="97" t="s">
        <v>5</v>
      </c>
      <c r="G2" s="201" t="s">
        <v>5</v>
      </c>
    </row>
    <row r="3" spans="1:7" ht="18" hidden="1" customHeight="1" x14ac:dyDescent="0.25">
      <c r="A3" s="109"/>
      <c r="B3" s="110"/>
      <c r="C3" s="111"/>
      <c r="D3" s="112"/>
      <c r="E3" s="113"/>
      <c r="F3" s="197"/>
      <c r="G3" s="201"/>
    </row>
    <row r="4" spans="1:7" s="6" customFormat="1" ht="18" hidden="1" customHeight="1" x14ac:dyDescent="0.25">
      <c r="A4" s="114"/>
      <c r="B4" s="115" t="s">
        <v>46</v>
      </c>
      <c r="C4" s="116"/>
      <c r="D4" s="117"/>
      <c r="E4" s="18" t="e">
        <v>#REF!</v>
      </c>
      <c r="F4" s="98" t="e">
        <v>#REF!</v>
      </c>
      <c r="G4" s="105" t="e">
        <v>#REF!</v>
      </c>
    </row>
    <row r="5" spans="1:7" ht="18" hidden="1" customHeight="1" x14ac:dyDescent="0.25">
      <c r="A5" s="118"/>
      <c r="B5" s="119" t="s">
        <v>47</v>
      </c>
      <c r="C5" s="120"/>
      <c r="D5" s="121"/>
      <c r="E5" s="54" t="e">
        <v>#REF!</v>
      </c>
      <c r="F5" s="99" t="e">
        <v>#REF!</v>
      </c>
      <c r="G5" s="201" t="e">
        <v>#REF!</v>
      </c>
    </row>
    <row r="6" spans="1:7" ht="18" hidden="1" customHeight="1" x14ac:dyDescent="0.25">
      <c r="A6" s="118"/>
      <c r="B6" s="119" t="s">
        <v>48</v>
      </c>
      <c r="C6" s="120"/>
      <c r="D6" s="121"/>
      <c r="E6" s="54" t="e">
        <v>#REF!</v>
      </c>
      <c r="F6" s="99" t="e">
        <v>#REF!</v>
      </c>
      <c r="G6" s="201" t="e">
        <v>#REF!</v>
      </c>
    </row>
    <row r="7" spans="1:7" ht="18" hidden="1" customHeight="1" x14ac:dyDescent="0.25">
      <c r="A7" s="118"/>
      <c r="B7" s="119" t="s">
        <v>49</v>
      </c>
      <c r="C7" s="120"/>
      <c r="D7" s="121"/>
      <c r="E7" s="54" t="e">
        <v>#REF!</v>
      </c>
      <c r="F7" s="99" t="e">
        <v>#REF!</v>
      </c>
      <c r="G7" s="201" t="e">
        <v>#REF!</v>
      </c>
    </row>
    <row r="8" spans="1:7" ht="18" hidden="1" customHeight="1" x14ac:dyDescent="0.25">
      <c r="A8" s="118"/>
      <c r="B8" s="115" t="s">
        <v>50</v>
      </c>
      <c r="C8" s="116"/>
      <c r="D8" s="117"/>
      <c r="E8" s="18" t="e">
        <v>#REF!</v>
      </c>
      <c r="F8" s="98"/>
      <c r="G8" s="201"/>
    </row>
    <row r="9" spans="1:7" ht="18" hidden="1" customHeight="1" x14ac:dyDescent="0.25">
      <c r="A9" s="118"/>
      <c r="B9" s="122"/>
      <c r="C9" s="123"/>
      <c r="D9" s="124"/>
      <c r="E9" s="54"/>
      <c r="F9" s="99"/>
      <c r="G9" s="201"/>
    </row>
    <row r="10" spans="1:7" ht="18" hidden="1" customHeight="1" x14ac:dyDescent="0.25">
      <c r="A10" s="118"/>
      <c r="B10" s="115" t="s">
        <v>51</v>
      </c>
      <c r="C10" s="116"/>
      <c r="D10" s="117"/>
      <c r="E10" s="18" t="e">
        <v>#REF!</v>
      </c>
      <c r="F10" s="98" t="e">
        <v>#REF!</v>
      </c>
      <c r="G10" s="201" t="e">
        <v>#REF!</v>
      </c>
    </row>
    <row r="11" spans="1:7" ht="18" hidden="1" customHeight="1" x14ac:dyDescent="0.25">
      <c r="A11" s="118"/>
      <c r="B11" s="119" t="s">
        <v>52</v>
      </c>
      <c r="C11" s="120"/>
      <c r="D11" s="121"/>
      <c r="E11" s="54" t="e">
        <v>#REF!</v>
      </c>
      <c r="F11" s="99" t="e">
        <v>#REF!</v>
      </c>
      <c r="G11" s="201" t="e">
        <v>#REF!</v>
      </c>
    </row>
    <row r="12" spans="1:7" ht="18" hidden="1" customHeight="1" x14ac:dyDescent="0.25">
      <c r="A12" s="118"/>
      <c r="B12" s="119" t="s">
        <v>53</v>
      </c>
      <c r="C12" s="120"/>
      <c r="D12" s="121"/>
      <c r="E12" s="54" t="e">
        <v>#REF!</v>
      </c>
      <c r="F12" s="99" t="e">
        <v>#REF!</v>
      </c>
      <c r="G12" s="201" t="e">
        <v>#REF!</v>
      </c>
    </row>
    <row r="13" spans="1:7" ht="18" hidden="1" customHeight="1" x14ac:dyDescent="0.25">
      <c r="A13" s="118"/>
      <c r="B13" s="119" t="s">
        <v>49</v>
      </c>
      <c r="C13" s="120"/>
      <c r="D13" s="121"/>
      <c r="E13" s="54" t="e">
        <v>#REF!</v>
      </c>
      <c r="F13" s="99" t="e">
        <v>#REF!</v>
      </c>
      <c r="G13" s="201" t="e">
        <v>#REF!</v>
      </c>
    </row>
    <row r="14" spans="1:7" ht="18" hidden="1" customHeight="1" x14ac:dyDescent="0.25">
      <c r="A14" s="118"/>
      <c r="B14" s="115" t="s">
        <v>54</v>
      </c>
      <c r="C14" s="116"/>
      <c r="D14" s="117"/>
      <c r="E14" s="18" t="e">
        <v>#REF!</v>
      </c>
      <c r="F14" s="98"/>
      <c r="G14" s="201"/>
    </row>
    <row r="15" spans="1:7" ht="18" hidden="1" customHeight="1" x14ac:dyDescent="0.25">
      <c r="A15" s="118"/>
      <c r="B15" s="122"/>
      <c r="C15" s="123"/>
      <c r="D15" s="124"/>
      <c r="E15" s="54"/>
      <c r="F15" s="99"/>
      <c r="G15" s="201"/>
    </row>
    <row r="16" spans="1:7" s="6" customFormat="1" ht="18" hidden="1" customHeight="1" x14ac:dyDescent="0.25">
      <c r="A16" s="114"/>
      <c r="B16" s="125" t="s">
        <v>55</v>
      </c>
      <c r="C16" s="126"/>
      <c r="D16" s="127"/>
      <c r="E16" s="18" t="e">
        <v>#REF!</v>
      </c>
      <c r="F16" s="98" t="e">
        <v>#REF!</v>
      </c>
      <c r="G16" s="105" t="e">
        <v>#REF!</v>
      </c>
    </row>
    <row r="17" spans="1:7" s="6" customFormat="1" ht="18" hidden="1" customHeight="1" x14ac:dyDescent="0.25">
      <c r="A17" s="114"/>
      <c r="B17" s="128"/>
      <c r="C17" s="129"/>
      <c r="D17" s="130"/>
      <c r="E17" s="18"/>
      <c r="F17" s="98"/>
      <c r="G17" s="105"/>
    </row>
    <row r="18" spans="1:7" s="6" customFormat="1" ht="18" hidden="1" customHeight="1" x14ac:dyDescent="0.25">
      <c r="A18" s="114"/>
      <c r="B18" s="115" t="s">
        <v>56</v>
      </c>
      <c r="C18" s="116"/>
      <c r="D18" s="117"/>
      <c r="E18" s="18" t="e">
        <v>#REF!</v>
      </c>
      <c r="F18" s="98" t="e">
        <v>#REF!</v>
      </c>
      <c r="G18" s="105" t="e">
        <v>#REF!</v>
      </c>
    </row>
    <row r="19" spans="1:7" ht="18" hidden="1" customHeight="1" x14ac:dyDescent="0.25">
      <c r="A19" s="118"/>
      <c r="B19" s="119" t="s">
        <v>57</v>
      </c>
      <c r="C19" s="120"/>
      <c r="D19" s="121"/>
      <c r="E19" s="54" t="e">
        <v>#REF!</v>
      </c>
      <c r="F19" s="99" t="e">
        <v>#REF!</v>
      </c>
      <c r="G19" s="201" t="e">
        <v>#REF!</v>
      </c>
    </row>
    <row r="20" spans="1:7" ht="18" hidden="1" customHeight="1" x14ac:dyDescent="0.25">
      <c r="A20" s="118"/>
      <c r="B20" s="119" t="s">
        <v>48</v>
      </c>
      <c r="C20" s="120"/>
      <c r="D20" s="121"/>
      <c r="E20" s="54" t="e">
        <v>#REF!</v>
      </c>
      <c r="F20" s="99" t="e">
        <v>#REF!</v>
      </c>
      <c r="G20" s="201" t="e">
        <v>#REF!</v>
      </c>
    </row>
    <row r="21" spans="1:7" ht="18" hidden="1" customHeight="1" x14ac:dyDescent="0.25">
      <c r="A21" s="118"/>
      <c r="B21" s="119" t="s">
        <v>49</v>
      </c>
      <c r="C21" s="120"/>
      <c r="D21" s="121"/>
      <c r="E21" s="54" t="e">
        <v>#REF!</v>
      </c>
      <c r="F21" s="99" t="e">
        <v>#REF!</v>
      </c>
      <c r="G21" s="201" t="e">
        <v>#REF!</v>
      </c>
    </row>
    <row r="22" spans="1:7" ht="18" hidden="1" customHeight="1" x14ac:dyDescent="0.25">
      <c r="A22" s="118"/>
      <c r="B22" s="115" t="s">
        <v>58</v>
      </c>
      <c r="C22" s="116"/>
      <c r="D22" s="117"/>
      <c r="E22" s="18" t="e">
        <v>#REF!</v>
      </c>
      <c r="F22" s="98"/>
      <c r="G22" s="201"/>
    </row>
    <row r="23" spans="1:7" ht="18" hidden="1" customHeight="1" x14ac:dyDescent="0.25">
      <c r="A23" s="118"/>
      <c r="B23" s="122"/>
      <c r="C23" s="123"/>
      <c r="D23" s="124"/>
      <c r="E23" s="54"/>
      <c r="F23" s="99"/>
      <c r="G23" s="201"/>
    </row>
    <row r="24" spans="1:7" ht="18" hidden="1" customHeight="1" x14ac:dyDescent="0.25">
      <c r="A24" s="118"/>
      <c r="B24" s="115" t="s">
        <v>59</v>
      </c>
      <c r="C24" s="116"/>
      <c r="D24" s="117"/>
      <c r="E24" s="18" t="e">
        <v>#REF!</v>
      </c>
      <c r="F24" s="98" t="e">
        <v>#REF!</v>
      </c>
      <c r="G24" s="201" t="e">
        <v>#REF!</v>
      </c>
    </row>
    <row r="25" spans="1:7" ht="18" hidden="1" customHeight="1" x14ac:dyDescent="0.25">
      <c r="A25" s="118"/>
      <c r="B25" s="119" t="s">
        <v>60</v>
      </c>
      <c r="C25" s="120"/>
      <c r="D25" s="121"/>
      <c r="E25" s="54" t="e">
        <v>#REF!</v>
      </c>
      <c r="F25" s="99" t="e">
        <v>#REF!</v>
      </c>
      <c r="G25" s="201" t="e">
        <v>#REF!</v>
      </c>
    </row>
    <row r="26" spans="1:7" ht="18" hidden="1" customHeight="1" x14ac:dyDescent="0.25">
      <c r="A26" s="118"/>
      <c r="B26" s="119" t="s">
        <v>53</v>
      </c>
      <c r="C26" s="120"/>
      <c r="D26" s="121"/>
      <c r="E26" s="54" t="e">
        <v>#REF!</v>
      </c>
      <c r="F26" s="99" t="e">
        <v>#REF!</v>
      </c>
      <c r="G26" s="201" t="e">
        <v>#REF!</v>
      </c>
    </row>
    <row r="27" spans="1:7" ht="18" hidden="1" customHeight="1" x14ac:dyDescent="0.25">
      <c r="A27" s="118"/>
      <c r="B27" s="119" t="s">
        <v>49</v>
      </c>
      <c r="C27" s="120"/>
      <c r="D27" s="121"/>
      <c r="E27" s="54" t="e">
        <v>#REF!</v>
      </c>
      <c r="F27" s="99" t="e">
        <v>#REF!</v>
      </c>
      <c r="G27" s="201" t="e">
        <v>#REF!</v>
      </c>
    </row>
    <row r="28" spans="1:7" ht="18" hidden="1" customHeight="1" x14ac:dyDescent="0.25">
      <c r="A28" s="118"/>
      <c r="B28" s="115" t="s">
        <v>61</v>
      </c>
      <c r="C28" s="116"/>
      <c r="D28" s="117"/>
      <c r="E28" s="18" t="e">
        <v>#REF!</v>
      </c>
      <c r="F28" s="98"/>
      <c r="G28" s="201"/>
    </row>
    <row r="29" spans="1:7" ht="18" hidden="1" customHeight="1" x14ac:dyDescent="0.25">
      <c r="A29" s="118"/>
      <c r="B29" s="122"/>
      <c r="C29" s="123"/>
      <c r="D29" s="124"/>
      <c r="E29" s="54"/>
      <c r="F29" s="99"/>
      <c r="G29" s="201"/>
    </row>
    <row r="30" spans="1:7" s="6" customFormat="1" ht="18" hidden="1" customHeight="1" x14ac:dyDescent="0.25">
      <c r="A30" s="114"/>
      <c r="B30" s="131" t="s">
        <v>62</v>
      </c>
      <c r="C30" s="132"/>
      <c r="D30" s="133"/>
      <c r="E30" s="18" t="e">
        <v>#REF!</v>
      </c>
      <c r="F30" s="98" t="e">
        <v>#REF!</v>
      </c>
      <c r="G30" s="105" t="e">
        <v>#REF!</v>
      </c>
    </row>
    <row r="31" spans="1:7" s="6" customFormat="1" ht="18" hidden="1" customHeight="1" x14ac:dyDescent="0.25">
      <c r="A31" s="134"/>
      <c r="B31" s="135" t="s">
        <v>63</v>
      </c>
      <c r="C31" s="136"/>
      <c r="D31" s="137"/>
      <c r="E31" s="18" t="e">
        <v>#REF!</v>
      </c>
      <c r="F31" s="98" t="e">
        <v>#REF!</v>
      </c>
      <c r="G31" s="105" t="e">
        <v>#REF!</v>
      </c>
    </row>
    <row r="32" spans="1:7" s="6" customFormat="1" ht="18" hidden="1" customHeight="1" x14ac:dyDescent="0.25">
      <c r="A32" s="138"/>
      <c r="B32" s="139"/>
      <c r="C32" s="140"/>
      <c r="D32" s="141"/>
      <c r="E32" s="18"/>
      <c r="F32" s="98"/>
      <c r="G32" s="105"/>
    </row>
    <row r="33" spans="1:7" s="147" customFormat="1" ht="6" hidden="1" customHeight="1" x14ac:dyDescent="0.15">
      <c r="A33" s="142"/>
      <c r="B33" s="143"/>
      <c r="C33" s="144"/>
      <c r="D33" s="145"/>
      <c r="E33" s="146"/>
      <c r="F33" s="198"/>
      <c r="G33" s="201"/>
    </row>
    <row r="34" spans="1:7" s="147" customFormat="1" ht="18" customHeight="1" x14ac:dyDescent="0.15">
      <c r="A34" s="148"/>
      <c r="B34" s="110"/>
      <c r="C34" s="111"/>
      <c r="D34" s="112"/>
      <c r="E34" s="113"/>
      <c r="F34" s="197"/>
      <c r="G34" s="201"/>
    </row>
    <row r="35" spans="1:7" s="6" customFormat="1" ht="14.4" x14ac:dyDescent="0.25">
      <c r="A35" s="114"/>
      <c r="B35" s="115" t="s">
        <v>64</v>
      </c>
      <c r="C35" s="116"/>
      <c r="D35" s="117"/>
      <c r="E35" s="18">
        <v>10588.050000000001</v>
      </c>
      <c r="F35" s="98">
        <v>11223</v>
      </c>
      <c r="G35" s="105">
        <v>22312</v>
      </c>
    </row>
    <row r="36" spans="1:7" ht="14.4" x14ac:dyDescent="0.25">
      <c r="A36" s="118"/>
      <c r="B36" s="119" t="s">
        <v>65</v>
      </c>
      <c r="C36" s="120"/>
      <c r="D36" s="121"/>
      <c r="E36" s="54">
        <v>8846.9500000000007</v>
      </c>
      <c r="F36" s="99">
        <v>9378</v>
      </c>
      <c r="G36" s="201">
        <v>18644</v>
      </c>
    </row>
    <row r="37" spans="1:7" ht="14.4" x14ac:dyDescent="0.25">
      <c r="A37" s="118"/>
      <c r="B37" s="119" t="s">
        <v>66</v>
      </c>
      <c r="C37" s="120"/>
      <c r="D37" s="121"/>
      <c r="E37" s="54">
        <v>1741.1</v>
      </c>
      <c r="F37" s="99">
        <v>1846</v>
      </c>
      <c r="G37" s="201">
        <v>3669</v>
      </c>
    </row>
    <row r="38" spans="1:7" ht="14.4" x14ac:dyDescent="0.25">
      <c r="A38" s="118"/>
      <c r="B38" s="115"/>
      <c r="C38" s="116"/>
      <c r="D38" s="117"/>
      <c r="E38" s="18"/>
      <c r="F38" s="98"/>
      <c r="G38" s="201"/>
    </row>
    <row r="39" spans="1:7" ht="14.4" x14ac:dyDescent="0.25">
      <c r="A39" s="118"/>
      <c r="B39" s="122"/>
      <c r="C39" s="123"/>
      <c r="D39" s="124"/>
      <c r="E39" s="54"/>
      <c r="F39" s="99"/>
      <c r="G39" s="201"/>
    </row>
    <row r="40" spans="1:7" ht="14.4" x14ac:dyDescent="0.25">
      <c r="A40" s="118"/>
      <c r="B40" s="115" t="s">
        <v>67</v>
      </c>
      <c r="C40" s="116"/>
      <c r="D40" s="117"/>
      <c r="E40" s="18">
        <v>10588.050000000001</v>
      </c>
      <c r="F40" s="98">
        <v>11223</v>
      </c>
      <c r="G40" s="201">
        <v>22312</v>
      </c>
    </row>
    <row r="41" spans="1:7" ht="14.4" x14ac:dyDescent="0.25">
      <c r="A41" s="118"/>
      <c r="B41" s="119" t="s">
        <v>68</v>
      </c>
      <c r="C41" s="120"/>
      <c r="D41" s="121"/>
      <c r="E41" s="54">
        <v>8846.9500000000007</v>
      </c>
      <c r="F41" s="99">
        <v>9378</v>
      </c>
      <c r="G41" s="201">
        <v>18644</v>
      </c>
    </row>
    <row r="42" spans="1:7" ht="14.4" x14ac:dyDescent="0.25">
      <c r="A42" s="118"/>
      <c r="B42" s="119" t="s">
        <v>66</v>
      </c>
      <c r="C42" s="120"/>
      <c r="D42" s="121"/>
      <c r="E42" s="54">
        <v>1741.1</v>
      </c>
      <c r="F42" s="99">
        <v>1846</v>
      </c>
      <c r="G42" s="201">
        <v>3669</v>
      </c>
    </row>
    <row r="43" spans="1:7" ht="14.4" x14ac:dyDescent="0.25">
      <c r="A43" s="118"/>
      <c r="B43" s="115"/>
      <c r="C43" s="116"/>
      <c r="D43" s="117"/>
      <c r="E43" s="18"/>
      <c r="F43" s="98"/>
      <c r="G43" s="201"/>
    </row>
    <row r="44" spans="1:7" ht="14.4" x14ac:dyDescent="0.25">
      <c r="A44" s="118"/>
      <c r="B44" s="122"/>
      <c r="C44" s="123"/>
      <c r="D44" s="124"/>
      <c r="E44" s="54"/>
      <c r="F44" s="99"/>
      <c r="G44" s="201"/>
    </row>
    <row r="45" spans="1:7" s="6" customFormat="1" ht="14.4" x14ac:dyDescent="0.25">
      <c r="A45" s="114"/>
      <c r="B45" s="125" t="s">
        <v>69</v>
      </c>
      <c r="C45" s="126"/>
      <c r="D45" s="127"/>
      <c r="E45" s="18">
        <v>2297.6999999999998</v>
      </c>
      <c r="F45" s="98">
        <v>2436</v>
      </c>
      <c r="G45" s="105">
        <v>4843</v>
      </c>
    </row>
    <row r="46" spans="1:7" s="6" customFormat="1" ht="15" customHeight="1" x14ac:dyDescent="0.25">
      <c r="A46" s="134"/>
      <c r="B46" s="135" t="s">
        <v>70</v>
      </c>
      <c r="C46" s="136"/>
      <c r="D46" s="137"/>
      <c r="E46" s="18">
        <v>764.75</v>
      </c>
      <c r="F46" s="98">
        <v>811</v>
      </c>
      <c r="G46" s="105">
        <v>1613</v>
      </c>
    </row>
    <row r="47" spans="1:7" s="6" customFormat="1" ht="14.4" x14ac:dyDescent="0.25">
      <c r="A47" s="138"/>
      <c r="B47" s="139"/>
      <c r="C47" s="140"/>
      <c r="D47" s="141"/>
      <c r="E47" s="18"/>
      <c r="F47" s="98"/>
      <c r="G47" s="105"/>
    </row>
    <row r="48" spans="1:7" s="147" customFormat="1" ht="6" customHeight="1" x14ac:dyDescent="0.15">
      <c r="A48" s="142"/>
      <c r="B48" s="143"/>
      <c r="C48" s="144"/>
      <c r="D48" s="145"/>
      <c r="E48" s="146"/>
      <c r="F48" s="198"/>
      <c r="G48" s="201"/>
    </row>
    <row r="49" spans="1:7" s="147" customFormat="1" ht="18" customHeight="1" x14ac:dyDescent="0.15">
      <c r="A49" s="109"/>
      <c r="B49" s="110"/>
      <c r="C49" s="111"/>
      <c r="D49" s="112"/>
      <c r="E49" s="113"/>
      <c r="F49" s="197"/>
      <c r="G49" s="201"/>
    </row>
    <row r="50" spans="1:7" s="6" customFormat="1" ht="18" customHeight="1" x14ac:dyDescent="0.25">
      <c r="A50" s="114"/>
      <c r="B50" s="115" t="s">
        <v>71</v>
      </c>
      <c r="C50" s="116"/>
      <c r="D50" s="117"/>
      <c r="E50" s="18">
        <v>13670.05</v>
      </c>
      <c r="F50" s="98">
        <v>14490</v>
      </c>
      <c r="G50" s="105">
        <v>28806</v>
      </c>
    </row>
    <row r="51" spans="1:7" ht="18" customHeight="1" x14ac:dyDescent="0.25">
      <c r="A51" s="118"/>
      <c r="B51" s="119" t="s">
        <v>72</v>
      </c>
      <c r="C51" s="120"/>
      <c r="D51" s="121"/>
      <c r="E51" s="54">
        <v>11886.4</v>
      </c>
      <c r="F51" s="99">
        <v>12600</v>
      </c>
      <c r="G51" s="201">
        <v>25049</v>
      </c>
    </row>
    <row r="52" spans="1:7" ht="18" customHeight="1" x14ac:dyDescent="0.25">
      <c r="A52" s="118"/>
      <c r="B52" s="119" t="s">
        <v>73</v>
      </c>
      <c r="C52" s="120"/>
      <c r="D52" s="121"/>
      <c r="E52" s="54">
        <v>1783.65</v>
      </c>
      <c r="F52" s="99">
        <v>1891</v>
      </c>
      <c r="G52" s="201">
        <v>3759</v>
      </c>
    </row>
    <row r="53" spans="1:7" ht="18" customHeight="1" x14ac:dyDescent="0.25">
      <c r="A53" s="118"/>
      <c r="B53" s="115"/>
      <c r="C53" s="116"/>
      <c r="D53" s="117"/>
      <c r="E53" s="18"/>
      <c r="F53" s="98"/>
      <c r="G53" s="201"/>
    </row>
    <row r="54" spans="1:7" ht="18" customHeight="1" x14ac:dyDescent="0.25">
      <c r="A54" s="118"/>
      <c r="B54" s="115" t="s">
        <v>74</v>
      </c>
      <c r="C54" s="116"/>
      <c r="D54" s="117"/>
      <c r="E54" s="18">
        <v>13670.05</v>
      </c>
      <c r="F54" s="98">
        <v>14490</v>
      </c>
      <c r="G54" s="201">
        <v>28806</v>
      </c>
    </row>
    <row r="55" spans="1:7" ht="18" customHeight="1" x14ac:dyDescent="0.25">
      <c r="A55" s="118"/>
      <c r="B55" s="119" t="s">
        <v>75</v>
      </c>
      <c r="C55" s="120"/>
      <c r="D55" s="121"/>
      <c r="E55" s="54">
        <v>11886.4</v>
      </c>
      <c r="F55" s="99">
        <v>12600</v>
      </c>
      <c r="G55" s="201">
        <v>25049</v>
      </c>
    </row>
    <row r="56" spans="1:7" ht="18" customHeight="1" x14ac:dyDescent="0.25">
      <c r="A56" s="118"/>
      <c r="B56" s="119" t="s">
        <v>73</v>
      </c>
      <c r="C56" s="120"/>
      <c r="D56" s="121"/>
      <c r="E56" s="54">
        <v>1783.65</v>
      </c>
      <c r="F56" s="99">
        <v>1891</v>
      </c>
      <c r="G56" s="201">
        <v>3759</v>
      </c>
    </row>
    <row r="57" spans="1:7" ht="18" customHeight="1" x14ac:dyDescent="0.25">
      <c r="A57" s="118"/>
      <c r="B57" s="115"/>
      <c r="C57" s="116"/>
      <c r="D57" s="117"/>
      <c r="E57" s="18"/>
      <c r="F57" s="98"/>
      <c r="G57" s="201"/>
    </row>
    <row r="58" spans="1:7" ht="18" customHeight="1" x14ac:dyDescent="0.25">
      <c r="A58" s="149"/>
      <c r="B58" s="122"/>
      <c r="C58" s="123"/>
      <c r="D58" s="124"/>
      <c r="E58" s="54"/>
      <c r="F58" s="99"/>
      <c r="G58" s="201"/>
    </row>
    <row r="59" spans="1:7" s="147" customFormat="1" ht="15" customHeight="1" x14ac:dyDescent="0.25">
      <c r="A59" s="149"/>
      <c r="B59" s="110"/>
      <c r="C59" s="111"/>
      <c r="D59" s="112"/>
      <c r="E59" s="18"/>
      <c r="F59" s="98"/>
      <c r="G59" s="201"/>
    </row>
    <row r="60" spans="1:7" s="6" customFormat="1" ht="18" customHeight="1" x14ac:dyDescent="0.25">
      <c r="A60" s="149"/>
      <c r="B60" s="115" t="s">
        <v>76</v>
      </c>
      <c r="C60" s="116"/>
      <c r="D60" s="117"/>
      <c r="E60" s="18">
        <v>12858.15</v>
      </c>
      <c r="F60" s="98">
        <v>13630</v>
      </c>
      <c r="G60" s="105">
        <v>27097</v>
      </c>
    </row>
    <row r="61" spans="1:7" ht="18" customHeight="1" x14ac:dyDescent="0.25">
      <c r="A61" s="118"/>
      <c r="B61" s="119" t="s">
        <v>77</v>
      </c>
      <c r="C61" s="120"/>
      <c r="D61" s="121"/>
      <c r="E61" s="54">
        <v>11074.5</v>
      </c>
      <c r="F61" s="99">
        <v>11739</v>
      </c>
      <c r="G61" s="201">
        <v>23337</v>
      </c>
    </row>
    <row r="62" spans="1:7" ht="18" customHeight="1" x14ac:dyDescent="0.25">
      <c r="A62" s="118"/>
      <c r="B62" s="119" t="s">
        <v>73</v>
      </c>
      <c r="C62" s="120"/>
      <c r="D62" s="121"/>
      <c r="E62" s="54">
        <v>1783.65</v>
      </c>
      <c r="F62" s="99">
        <v>1891</v>
      </c>
      <c r="G62" s="201">
        <v>3759</v>
      </c>
    </row>
    <row r="63" spans="1:7" s="6" customFormat="1" ht="18" customHeight="1" x14ac:dyDescent="0.25">
      <c r="A63" s="114"/>
      <c r="B63" s="115"/>
      <c r="C63" s="116"/>
      <c r="D63" s="117"/>
      <c r="E63" s="18"/>
      <c r="F63" s="98"/>
      <c r="G63" s="105"/>
    </row>
    <row r="64" spans="1:7" s="6" customFormat="1" ht="18" customHeight="1" x14ac:dyDescent="0.25">
      <c r="A64" s="114"/>
      <c r="B64" s="115" t="s">
        <v>78</v>
      </c>
      <c r="C64" s="116"/>
      <c r="D64" s="117"/>
      <c r="E64" s="18">
        <v>12858.15</v>
      </c>
      <c r="F64" s="98">
        <v>13630</v>
      </c>
      <c r="G64" s="105">
        <v>27097</v>
      </c>
    </row>
    <row r="65" spans="1:7" s="6" customFormat="1" ht="18" customHeight="1" x14ac:dyDescent="0.25">
      <c r="A65" s="114"/>
      <c r="B65" s="119" t="s">
        <v>79</v>
      </c>
      <c r="C65" s="120"/>
      <c r="D65" s="121"/>
      <c r="E65" s="54">
        <v>11074.5</v>
      </c>
      <c r="F65" s="99">
        <v>11739</v>
      </c>
      <c r="G65" s="105">
        <v>23337</v>
      </c>
    </row>
    <row r="66" spans="1:7" s="6" customFormat="1" ht="18" customHeight="1" x14ac:dyDescent="0.25">
      <c r="A66" s="114"/>
      <c r="B66" s="119" t="s">
        <v>73</v>
      </c>
      <c r="C66" s="120"/>
      <c r="D66" s="121"/>
      <c r="E66" s="54">
        <v>1783.65</v>
      </c>
      <c r="F66" s="99">
        <v>1891</v>
      </c>
      <c r="G66" s="105">
        <v>3759</v>
      </c>
    </row>
    <row r="67" spans="1:7" s="6" customFormat="1" ht="18" customHeight="1" x14ac:dyDescent="0.25">
      <c r="A67" s="114"/>
      <c r="B67" s="115"/>
      <c r="C67" s="116"/>
      <c r="D67" s="117"/>
      <c r="E67" s="18"/>
      <c r="F67" s="98"/>
      <c r="G67" s="105"/>
    </row>
    <row r="68" spans="1:7" s="6" customFormat="1" ht="15" customHeight="1" x14ac:dyDescent="0.25">
      <c r="A68" s="114"/>
      <c r="B68" s="150"/>
      <c r="C68" s="151"/>
      <c r="D68" s="152"/>
      <c r="E68" s="18"/>
      <c r="F68" s="98"/>
      <c r="G68" s="105"/>
    </row>
    <row r="69" spans="1:7" s="6" customFormat="1" ht="18" customHeight="1" x14ac:dyDescent="0.25">
      <c r="A69" s="114"/>
      <c r="B69" s="128"/>
      <c r="C69" s="129"/>
      <c r="D69" s="130"/>
      <c r="E69" s="18"/>
      <c r="F69" s="98"/>
      <c r="G69" s="105"/>
    </row>
    <row r="70" spans="1:7" s="6" customFormat="1" ht="18" customHeight="1" x14ac:dyDescent="0.25">
      <c r="A70" s="114"/>
      <c r="B70" s="115" t="s">
        <v>80</v>
      </c>
      <c r="C70" s="116"/>
      <c r="D70" s="117"/>
      <c r="E70" s="18">
        <v>12601.699999999999</v>
      </c>
      <c r="F70" s="98">
        <v>13358</v>
      </c>
      <c r="G70" s="105">
        <v>26555</v>
      </c>
    </row>
    <row r="71" spans="1:7" ht="18" customHeight="1" x14ac:dyDescent="0.25">
      <c r="A71" s="118"/>
      <c r="B71" s="119" t="s">
        <v>81</v>
      </c>
      <c r="C71" s="120"/>
      <c r="D71" s="121"/>
      <c r="E71" s="54">
        <v>10818.05</v>
      </c>
      <c r="F71" s="99">
        <v>11467</v>
      </c>
      <c r="G71" s="201">
        <v>22796</v>
      </c>
    </row>
    <row r="72" spans="1:7" ht="18" customHeight="1" x14ac:dyDescent="0.25">
      <c r="A72" s="118"/>
      <c r="B72" s="119" t="s">
        <v>73</v>
      </c>
      <c r="C72" s="120"/>
      <c r="D72" s="121"/>
      <c r="E72" s="54">
        <v>1783.65</v>
      </c>
      <c r="F72" s="99">
        <v>1891</v>
      </c>
      <c r="G72" s="201">
        <v>3759</v>
      </c>
    </row>
    <row r="73" spans="1:7" ht="18" customHeight="1" x14ac:dyDescent="0.25">
      <c r="A73" s="118"/>
      <c r="B73" s="115"/>
      <c r="C73" s="116"/>
      <c r="D73" s="117"/>
      <c r="E73" s="18"/>
      <c r="F73" s="98"/>
      <c r="G73" s="201"/>
    </row>
    <row r="74" spans="1:7" ht="18" customHeight="1" x14ac:dyDescent="0.25">
      <c r="A74" s="118"/>
      <c r="B74" s="115" t="s">
        <v>82</v>
      </c>
      <c r="C74" s="116"/>
      <c r="D74" s="117"/>
      <c r="E74" s="18">
        <v>12601.699999999999</v>
      </c>
      <c r="F74" s="98">
        <v>13358</v>
      </c>
      <c r="G74" s="201">
        <v>26555</v>
      </c>
    </row>
    <row r="75" spans="1:7" ht="18" customHeight="1" x14ac:dyDescent="0.25">
      <c r="A75" s="118"/>
      <c r="B75" s="119" t="s">
        <v>83</v>
      </c>
      <c r="C75" s="120"/>
      <c r="D75" s="121"/>
      <c r="E75" s="54">
        <v>10818.05</v>
      </c>
      <c r="F75" s="99">
        <v>11467</v>
      </c>
      <c r="G75" s="201">
        <v>22796</v>
      </c>
    </row>
    <row r="76" spans="1:7" ht="18" customHeight="1" x14ac:dyDescent="0.25">
      <c r="A76" s="118"/>
      <c r="B76" s="119" t="s">
        <v>73</v>
      </c>
      <c r="C76" s="120"/>
      <c r="D76" s="121"/>
      <c r="E76" s="54">
        <v>1783.65</v>
      </c>
      <c r="F76" s="99">
        <v>1891</v>
      </c>
      <c r="G76" s="201">
        <v>3759</v>
      </c>
    </row>
    <row r="77" spans="1:7" ht="18" customHeight="1" x14ac:dyDescent="0.25">
      <c r="A77" s="118"/>
      <c r="B77" s="115"/>
      <c r="C77" s="116"/>
      <c r="D77" s="117"/>
      <c r="E77" s="18"/>
      <c r="F77" s="98"/>
      <c r="G77" s="201"/>
    </row>
    <row r="78" spans="1:7" ht="18" customHeight="1" x14ac:dyDescent="0.25">
      <c r="A78" s="118"/>
      <c r="B78" s="122"/>
      <c r="C78" s="123"/>
      <c r="D78" s="124"/>
      <c r="E78" s="54"/>
      <c r="F78" s="99"/>
      <c r="G78" s="201"/>
    </row>
    <row r="79" spans="1:7" s="6" customFormat="1" ht="19.5" customHeight="1" x14ac:dyDescent="0.25">
      <c r="A79" s="153"/>
      <c r="B79" s="125" t="s">
        <v>84</v>
      </c>
      <c r="C79" s="126"/>
      <c r="D79" s="127"/>
      <c r="E79" s="18">
        <v>2810.6</v>
      </c>
      <c r="F79" s="98">
        <v>2979</v>
      </c>
      <c r="G79" s="105">
        <v>5922</v>
      </c>
    </row>
    <row r="80" spans="1:7" s="6" customFormat="1" ht="19.5" customHeight="1" x14ac:dyDescent="0.25">
      <c r="A80" s="114"/>
      <c r="B80" s="131" t="s">
        <v>85</v>
      </c>
      <c r="C80" s="132"/>
      <c r="D80" s="133"/>
      <c r="E80" s="18">
        <v>2824.4</v>
      </c>
      <c r="F80" s="98">
        <v>2994</v>
      </c>
      <c r="G80" s="105">
        <v>5951</v>
      </c>
    </row>
    <row r="81" spans="1:7" s="6" customFormat="1" ht="19.5" customHeight="1" x14ac:dyDescent="0.25">
      <c r="A81" s="114"/>
      <c r="B81" s="125" t="s">
        <v>86</v>
      </c>
      <c r="C81" s="126"/>
      <c r="D81" s="127"/>
      <c r="E81" s="18">
        <v>2630.05</v>
      </c>
      <c r="F81" s="98">
        <v>2788</v>
      </c>
      <c r="G81" s="105">
        <v>5543</v>
      </c>
    </row>
    <row r="82" spans="1:7" ht="18" customHeight="1" x14ac:dyDescent="0.25">
      <c r="A82" s="154"/>
      <c r="B82" s="128"/>
      <c r="C82" s="129"/>
      <c r="D82" s="130"/>
      <c r="E82" s="17"/>
      <c r="F82" s="104"/>
      <c r="G82" s="201"/>
    </row>
    <row r="83" spans="1:7" s="147" customFormat="1" ht="6" customHeight="1" x14ac:dyDescent="0.15">
      <c r="A83" s="142"/>
      <c r="B83" s="143"/>
      <c r="C83" s="144"/>
      <c r="D83" s="145"/>
      <c r="E83" s="146"/>
      <c r="F83" s="198"/>
      <c r="G83" s="201"/>
    </row>
    <row r="84" spans="1:7" s="147" customFormat="1" ht="18" customHeight="1" x14ac:dyDescent="0.15">
      <c r="A84" s="155"/>
      <c r="B84" s="111"/>
      <c r="C84" s="111"/>
      <c r="D84" s="112"/>
      <c r="E84" s="113"/>
      <c r="F84" s="197"/>
      <c r="G84" s="201"/>
    </row>
    <row r="85" spans="1:7" s="6" customFormat="1" ht="18" customHeight="1" x14ac:dyDescent="0.25">
      <c r="A85" s="156"/>
      <c r="B85" s="116" t="s">
        <v>87</v>
      </c>
      <c r="C85" s="116"/>
      <c r="D85" s="117"/>
      <c r="E85" s="18">
        <v>13227.3</v>
      </c>
      <c r="F85" s="98">
        <v>14021</v>
      </c>
      <c r="G85" s="105">
        <v>27874</v>
      </c>
    </row>
    <row r="86" spans="1:7" ht="18" customHeight="1" x14ac:dyDescent="0.25">
      <c r="A86" s="156"/>
      <c r="B86" s="120" t="s">
        <v>88</v>
      </c>
      <c r="C86" s="120"/>
      <c r="D86" s="121"/>
      <c r="E86" s="54">
        <v>11443.65</v>
      </c>
      <c r="F86" s="99">
        <v>12130</v>
      </c>
      <c r="G86" s="201">
        <v>24115</v>
      </c>
    </row>
    <row r="87" spans="1:7" ht="18" customHeight="1" x14ac:dyDescent="0.25">
      <c r="A87" s="156"/>
      <c r="B87" s="119" t="s">
        <v>73</v>
      </c>
      <c r="C87" s="120"/>
      <c r="D87" s="121"/>
      <c r="E87" s="54">
        <v>1783.65</v>
      </c>
      <c r="F87" s="99">
        <v>1891</v>
      </c>
      <c r="G87" s="201">
        <v>3759</v>
      </c>
    </row>
    <row r="88" spans="1:7" ht="18" customHeight="1" x14ac:dyDescent="0.25">
      <c r="A88" s="156"/>
      <c r="B88" s="123"/>
      <c r="C88" s="123"/>
      <c r="D88" s="124"/>
      <c r="E88" s="54"/>
      <c r="F88" s="99"/>
      <c r="G88" s="201"/>
    </row>
    <row r="89" spans="1:7" ht="18" customHeight="1" x14ac:dyDescent="0.25">
      <c r="A89" s="156"/>
      <c r="B89" s="116" t="s">
        <v>89</v>
      </c>
      <c r="C89" s="116"/>
      <c r="D89" s="117"/>
      <c r="E89" s="18">
        <v>13227.3</v>
      </c>
      <c r="F89" s="98">
        <v>14021</v>
      </c>
      <c r="G89" s="201">
        <v>27874</v>
      </c>
    </row>
    <row r="90" spans="1:7" ht="18" customHeight="1" x14ac:dyDescent="0.25">
      <c r="A90" s="156"/>
      <c r="B90" s="120" t="s">
        <v>90</v>
      </c>
      <c r="C90" s="120"/>
      <c r="D90" s="121"/>
      <c r="E90" s="54">
        <v>11443.65</v>
      </c>
      <c r="F90" s="99">
        <v>12130</v>
      </c>
      <c r="G90" s="201">
        <v>24115</v>
      </c>
    </row>
    <row r="91" spans="1:7" ht="18" customHeight="1" x14ac:dyDescent="0.25">
      <c r="A91" s="156"/>
      <c r="B91" s="119" t="s">
        <v>73</v>
      </c>
      <c r="C91" s="120"/>
      <c r="D91" s="121"/>
      <c r="E91" s="54">
        <v>1783.65</v>
      </c>
      <c r="F91" s="99">
        <v>1891</v>
      </c>
      <c r="G91" s="201">
        <v>3759</v>
      </c>
    </row>
    <row r="92" spans="1:7" ht="18" customHeight="1" x14ac:dyDescent="0.25">
      <c r="A92" s="156"/>
      <c r="B92" s="123"/>
      <c r="C92" s="123"/>
      <c r="D92" s="124"/>
      <c r="E92" s="54"/>
      <c r="F92" s="99"/>
      <c r="G92" s="201"/>
    </row>
    <row r="93" spans="1:7" s="6" customFormat="1" ht="18" customHeight="1" x14ac:dyDescent="0.25">
      <c r="A93" s="156"/>
      <c r="B93" s="126" t="s">
        <v>91</v>
      </c>
      <c r="C93" s="126"/>
      <c r="D93" s="127"/>
      <c r="E93" s="18">
        <v>3068.2</v>
      </c>
      <c r="F93" s="98">
        <v>3252</v>
      </c>
      <c r="G93" s="105">
        <v>6465</v>
      </c>
    </row>
    <row r="94" spans="1:7" s="6" customFormat="1" ht="18" customHeight="1" x14ac:dyDescent="0.25">
      <c r="A94" s="157"/>
      <c r="B94" s="129"/>
      <c r="C94" s="129"/>
      <c r="D94" s="130"/>
      <c r="E94" s="18"/>
      <c r="F94" s="279"/>
      <c r="G94" s="105"/>
    </row>
    <row r="95" spans="1:7" s="147" customFormat="1" ht="6" customHeight="1" x14ac:dyDescent="0.15">
      <c r="A95" s="142"/>
      <c r="B95" s="143"/>
      <c r="C95" s="144"/>
      <c r="D95" s="145"/>
      <c r="E95" s="146"/>
      <c r="F95" s="198"/>
      <c r="G95" s="201"/>
    </row>
    <row r="96" spans="1:7" s="147" customFormat="1" ht="18" customHeight="1" x14ac:dyDescent="0.15">
      <c r="A96" s="155"/>
      <c r="B96" s="111"/>
      <c r="C96" s="111"/>
      <c r="D96" s="112"/>
      <c r="E96" s="113"/>
      <c r="F96" s="197"/>
      <c r="G96" s="201"/>
    </row>
    <row r="97" spans="1:7" s="6" customFormat="1" ht="18" customHeight="1" x14ac:dyDescent="0.25">
      <c r="A97" s="156"/>
      <c r="B97" s="116" t="s">
        <v>92</v>
      </c>
      <c r="C97" s="116"/>
      <c r="D97" s="117"/>
      <c r="E97" s="18">
        <v>14337.050000000001</v>
      </c>
      <c r="F97" s="98">
        <v>15197</v>
      </c>
      <c r="G97" s="105">
        <v>30212</v>
      </c>
    </row>
    <row r="98" spans="1:7" ht="18" customHeight="1" x14ac:dyDescent="0.25">
      <c r="A98" s="156"/>
      <c r="B98" s="120" t="s">
        <v>93</v>
      </c>
      <c r="C98" s="120"/>
      <c r="D98" s="121"/>
      <c r="E98" s="54">
        <v>12440.7</v>
      </c>
      <c r="F98" s="99">
        <v>13187</v>
      </c>
      <c r="G98" s="201">
        <v>26216</v>
      </c>
    </row>
    <row r="99" spans="1:7" ht="18" customHeight="1" x14ac:dyDescent="0.25">
      <c r="A99" s="156"/>
      <c r="B99" s="119" t="s">
        <v>94</v>
      </c>
      <c r="C99" s="120"/>
      <c r="D99" s="121"/>
      <c r="E99" s="54">
        <v>1896.35</v>
      </c>
      <c r="F99" s="99">
        <v>2010</v>
      </c>
      <c r="G99" s="201">
        <v>3996</v>
      </c>
    </row>
    <row r="100" spans="1:7" ht="18" customHeight="1" x14ac:dyDescent="0.25">
      <c r="A100" s="156"/>
      <c r="B100" s="123"/>
      <c r="C100" s="123"/>
      <c r="D100" s="124"/>
      <c r="E100" s="54"/>
      <c r="F100" s="99"/>
      <c r="G100" s="201"/>
    </row>
    <row r="101" spans="1:7" ht="18" customHeight="1" x14ac:dyDescent="0.25">
      <c r="A101" s="156"/>
      <c r="B101" s="116" t="s">
        <v>95</v>
      </c>
      <c r="C101" s="116"/>
      <c r="D101" s="117"/>
      <c r="E101" s="18">
        <v>14337.050000000001</v>
      </c>
      <c r="F101" s="98">
        <v>15197</v>
      </c>
      <c r="G101" s="201">
        <v>30212</v>
      </c>
    </row>
    <row r="102" spans="1:7" ht="18" customHeight="1" x14ac:dyDescent="0.25">
      <c r="A102" s="156"/>
      <c r="B102" s="120" t="s">
        <v>96</v>
      </c>
      <c r="C102" s="120"/>
      <c r="D102" s="121"/>
      <c r="E102" s="54">
        <v>12440.7</v>
      </c>
      <c r="F102" s="99">
        <v>13187</v>
      </c>
      <c r="G102" s="201">
        <v>26216</v>
      </c>
    </row>
    <row r="103" spans="1:7" ht="18" customHeight="1" x14ac:dyDescent="0.25">
      <c r="A103" s="156"/>
      <c r="B103" s="120" t="s">
        <v>94</v>
      </c>
      <c r="C103" s="120"/>
      <c r="D103" s="121"/>
      <c r="E103" s="54">
        <v>1896.35</v>
      </c>
      <c r="F103" s="99">
        <v>2010</v>
      </c>
      <c r="G103" s="201">
        <v>3996</v>
      </c>
    </row>
    <row r="104" spans="1:7" ht="18" customHeight="1" x14ac:dyDescent="0.25">
      <c r="A104" s="156"/>
      <c r="B104" s="123"/>
      <c r="C104" s="123"/>
      <c r="D104" s="124"/>
      <c r="E104" s="54"/>
      <c r="F104" s="99"/>
      <c r="G104" s="201"/>
    </row>
    <row r="105" spans="1:7" s="6" customFormat="1" ht="18" customHeight="1" x14ac:dyDescent="0.25">
      <c r="A105" s="156"/>
      <c r="B105" s="126" t="s">
        <v>97</v>
      </c>
      <c r="C105" s="126"/>
      <c r="D105" s="127"/>
      <c r="E105" s="18">
        <v>3091.2</v>
      </c>
      <c r="F105" s="98">
        <v>3277</v>
      </c>
      <c r="G105" s="105">
        <v>6514</v>
      </c>
    </row>
    <row r="106" spans="1:7" s="6" customFormat="1" ht="18" customHeight="1" x14ac:dyDescent="0.25">
      <c r="A106" s="156"/>
      <c r="B106" s="129" t="s">
        <v>98</v>
      </c>
      <c r="C106" s="129"/>
      <c r="D106" s="130"/>
      <c r="E106" s="18">
        <v>3091.2</v>
      </c>
      <c r="F106" s="279"/>
      <c r="G106" s="105"/>
    </row>
    <row r="107" spans="1:7" s="6" customFormat="1" ht="18" customHeight="1" x14ac:dyDescent="0.25">
      <c r="A107" s="157"/>
      <c r="B107" s="129"/>
      <c r="C107" s="129"/>
      <c r="D107" s="130"/>
      <c r="E107" s="18"/>
      <c r="F107" s="279"/>
      <c r="G107" s="105"/>
    </row>
    <row r="108" spans="1:7" s="95" customFormat="1" ht="30" customHeight="1" x14ac:dyDescent="0.3">
      <c r="A108" s="7" t="s">
        <v>99</v>
      </c>
      <c r="B108" s="8"/>
      <c r="C108" s="8"/>
      <c r="D108" s="9"/>
      <c r="E108" s="10" t="s">
        <v>5</v>
      </c>
      <c r="F108" s="97" t="s">
        <v>5</v>
      </c>
      <c r="G108" s="201" t="s">
        <v>5</v>
      </c>
    </row>
    <row r="109" spans="1:7" s="147" customFormat="1" ht="18" customHeight="1" x14ac:dyDescent="0.15">
      <c r="A109" s="148"/>
      <c r="B109" s="110"/>
      <c r="C109" s="111"/>
      <c r="D109" s="112"/>
      <c r="E109" s="18"/>
      <c r="F109" s="98"/>
      <c r="G109" s="201"/>
    </row>
    <row r="110" spans="1:7" s="159" customFormat="1" ht="18" customHeight="1" x14ac:dyDescent="0.15">
      <c r="A110" s="156"/>
      <c r="B110" s="115" t="s">
        <v>100</v>
      </c>
      <c r="C110" s="116"/>
      <c r="D110" s="117"/>
      <c r="E110" s="18">
        <v>12674.15</v>
      </c>
      <c r="F110" s="98">
        <v>13435</v>
      </c>
      <c r="G110" s="105">
        <v>26709</v>
      </c>
    </row>
    <row r="111" spans="1:7" s="147" customFormat="1" ht="18" customHeight="1" x14ac:dyDescent="0.15">
      <c r="A111" s="156"/>
      <c r="B111" s="119" t="s">
        <v>101</v>
      </c>
      <c r="C111" s="120"/>
      <c r="D111" s="121"/>
      <c r="E111" s="54">
        <v>10672</v>
      </c>
      <c r="F111" s="99">
        <v>11312</v>
      </c>
      <c r="G111" s="201">
        <v>22488</v>
      </c>
    </row>
    <row r="112" spans="1:7" s="147" customFormat="1" ht="18" customHeight="1" x14ac:dyDescent="0.15">
      <c r="A112" s="156"/>
      <c r="B112" s="119" t="s">
        <v>102</v>
      </c>
      <c r="C112" s="120"/>
      <c r="D112" s="121"/>
      <c r="E112" s="54">
        <v>2002.15</v>
      </c>
      <c r="F112" s="99">
        <v>2122</v>
      </c>
      <c r="G112" s="201">
        <v>4218</v>
      </c>
    </row>
    <row r="113" spans="1:7" s="159" customFormat="1" ht="15" customHeight="1" x14ac:dyDescent="0.15">
      <c r="A113" s="156"/>
      <c r="B113" s="131" t="s">
        <v>103</v>
      </c>
      <c r="C113" s="132"/>
      <c r="D113" s="133"/>
      <c r="E113" s="18">
        <v>1891.05</v>
      </c>
      <c r="F113" s="98">
        <v>2005</v>
      </c>
      <c r="G113" s="105">
        <v>3986</v>
      </c>
    </row>
    <row r="114" spans="1:7" s="159" customFormat="1" ht="15" customHeight="1" x14ac:dyDescent="0.15">
      <c r="A114" s="156"/>
      <c r="B114" s="135" t="s">
        <v>104</v>
      </c>
      <c r="C114" s="136"/>
      <c r="D114" s="137"/>
      <c r="E114" s="18">
        <v>1115.5</v>
      </c>
      <c r="F114" s="98">
        <v>1182</v>
      </c>
      <c r="G114" s="105">
        <v>2349</v>
      </c>
    </row>
    <row r="115" spans="1:7" s="159" customFormat="1" ht="15" customHeight="1" x14ac:dyDescent="0.15">
      <c r="A115" s="156"/>
      <c r="B115" s="139"/>
      <c r="C115" s="140"/>
      <c r="D115" s="141"/>
      <c r="E115" s="18"/>
      <c r="F115" s="98"/>
      <c r="G115" s="105"/>
    </row>
    <row r="116" spans="1:7" s="159" customFormat="1" ht="15" customHeight="1" x14ac:dyDescent="0.15">
      <c r="A116" s="156"/>
      <c r="B116" s="139"/>
      <c r="C116" s="140"/>
      <c r="D116" s="141"/>
      <c r="E116" s="18"/>
      <c r="F116" s="98"/>
      <c r="G116" s="105"/>
    </row>
    <row r="117" spans="1:7" s="6" customFormat="1" ht="14.4" x14ac:dyDescent="0.25">
      <c r="A117" s="156"/>
      <c r="B117" s="115" t="s">
        <v>105</v>
      </c>
      <c r="C117" s="116"/>
      <c r="D117" s="117"/>
      <c r="E117" s="18">
        <v>14111.65</v>
      </c>
      <c r="F117" s="98">
        <v>14958</v>
      </c>
      <c r="G117" s="105">
        <v>29736</v>
      </c>
    </row>
    <row r="118" spans="1:7" ht="14.4" x14ac:dyDescent="0.25">
      <c r="A118" s="156"/>
      <c r="B118" s="119" t="s">
        <v>106</v>
      </c>
      <c r="C118" s="120"/>
      <c r="D118" s="121"/>
      <c r="E118" s="54">
        <v>12109.5</v>
      </c>
      <c r="F118" s="99">
        <v>12836</v>
      </c>
      <c r="G118" s="201">
        <v>25518</v>
      </c>
    </row>
    <row r="119" spans="1:7" ht="14.4" x14ac:dyDescent="0.25">
      <c r="A119" s="156"/>
      <c r="B119" s="119" t="s">
        <v>102</v>
      </c>
      <c r="C119" s="120"/>
      <c r="D119" s="121"/>
      <c r="E119" s="54">
        <v>2002.15</v>
      </c>
      <c r="F119" s="99">
        <v>2122</v>
      </c>
      <c r="G119" s="201">
        <v>4218</v>
      </c>
    </row>
    <row r="120" spans="1:7" s="6" customFormat="1" ht="14.4" x14ac:dyDescent="0.25">
      <c r="A120" s="156"/>
      <c r="B120" s="125" t="s">
        <v>107</v>
      </c>
      <c r="C120" s="126"/>
      <c r="D120" s="127"/>
      <c r="E120" s="18">
        <v>2099.9</v>
      </c>
      <c r="F120" s="98">
        <v>2226</v>
      </c>
      <c r="G120" s="105">
        <v>4425</v>
      </c>
    </row>
    <row r="121" spans="1:7" s="6" customFormat="1" ht="14.4" x14ac:dyDescent="0.25">
      <c r="A121" s="156"/>
      <c r="B121" s="135" t="s">
        <v>104</v>
      </c>
      <c r="C121" s="136"/>
      <c r="D121" s="137"/>
      <c r="E121" s="18">
        <v>1115.5</v>
      </c>
      <c r="F121" s="98">
        <v>1182</v>
      </c>
      <c r="G121" s="105">
        <v>2349</v>
      </c>
    </row>
    <row r="122" spans="1:7" s="147" customFormat="1" ht="18" customHeight="1" x14ac:dyDescent="0.15">
      <c r="A122" s="156"/>
      <c r="B122" s="110"/>
      <c r="C122" s="111"/>
      <c r="D122" s="112"/>
      <c r="E122" s="113"/>
      <c r="F122" s="197"/>
      <c r="G122" s="201"/>
    </row>
    <row r="123" spans="1:7" s="147" customFormat="1" ht="6" customHeight="1" x14ac:dyDescent="0.15">
      <c r="A123" s="142"/>
      <c r="B123" s="143"/>
      <c r="C123" s="144"/>
      <c r="D123" s="145"/>
      <c r="E123" s="145"/>
      <c r="F123" s="199"/>
      <c r="G123" s="201"/>
    </row>
    <row r="124" spans="1:7" s="147" customFormat="1" ht="15.75" customHeight="1" x14ac:dyDescent="0.15">
      <c r="A124" s="160"/>
      <c r="B124" s="161"/>
      <c r="C124" s="162"/>
      <c r="D124" s="163"/>
      <c r="E124" s="163"/>
      <c r="F124" s="200"/>
      <c r="G124" s="201"/>
    </row>
    <row r="125" spans="1:7" s="159" customFormat="1" ht="14.4" x14ac:dyDescent="0.15">
      <c r="A125" s="164"/>
      <c r="B125" s="115" t="s">
        <v>108</v>
      </c>
      <c r="C125" s="116"/>
      <c r="D125" s="117"/>
      <c r="E125" s="18">
        <v>9393.2000000000007</v>
      </c>
      <c r="F125" s="98">
        <v>9957</v>
      </c>
      <c r="G125" s="105">
        <v>19795</v>
      </c>
    </row>
    <row r="126" spans="1:7" s="147" customFormat="1" ht="14.4" x14ac:dyDescent="0.15">
      <c r="A126" s="164"/>
      <c r="B126" s="119" t="s">
        <v>109</v>
      </c>
      <c r="C126" s="120"/>
      <c r="D126" s="121"/>
      <c r="E126" s="54">
        <v>7391.05</v>
      </c>
      <c r="F126" s="99">
        <v>7835</v>
      </c>
      <c r="G126" s="201">
        <v>15576</v>
      </c>
    </row>
    <row r="127" spans="1:7" s="147" customFormat="1" ht="14.4" x14ac:dyDescent="0.15">
      <c r="A127" s="164"/>
      <c r="B127" s="119" t="s">
        <v>102</v>
      </c>
      <c r="C127" s="120"/>
      <c r="D127" s="121"/>
      <c r="E127" s="54">
        <v>2002.15</v>
      </c>
      <c r="F127" s="99">
        <v>2122</v>
      </c>
      <c r="G127" s="201">
        <v>4218</v>
      </c>
    </row>
    <row r="128" spans="1:7" s="159" customFormat="1" ht="14.4" x14ac:dyDescent="0.15">
      <c r="A128" s="164"/>
      <c r="B128" s="131" t="s">
        <v>110</v>
      </c>
      <c r="C128" s="132"/>
      <c r="D128" s="133"/>
      <c r="E128" s="18">
        <v>1770.3</v>
      </c>
      <c r="F128" s="98">
        <v>1877</v>
      </c>
      <c r="G128" s="105">
        <v>3731</v>
      </c>
    </row>
    <row r="129" spans="1:7" s="159" customFormat="1" ht="15" customHeight="1" x14ac:dyDescent="0.15">
      <c r="A129" s="164"/>
      <c r="B129" s="135" t="s">
        <v>111</v>
      </c>
      <c r="C129" s="136"/>
      <c r="D129" s="137"/>
      <c r="E129" s="18">
        <v>945</v>
      </c>
      <c r="F129" s="98">
        <v>1002</v>
      </c>
      <c r="G129" s="105">
        <v>1992</v>
      </c>
    </row>
    <row r="130" spans="1:7" s="159" customFormat="1" ht="15" customHeight="1" x14ac:dyDescent="0.15">
      <c r="A130" s="165"/>
      <c r="B130" s="139"/>
      <c r="C130" s="140"/>
      <c r="D130" s="141"/>
      <c r="E130" s="158"/>
      <c r="F130" s="279"/>
      <c r="G130" s="105"/>
    </row>
    <row r="131" spans="1:7" s="147" customFormat="1" ht="6" customHeight="1" x14ac:dyDescent="0.15">
      <c r="A131" s="142"/>
      <c r="B131" s="143"/>
      <c r="C131" s="144"/>
      <c r="D131" s="145"/>
      <c r="E131" s="145"/>
      <c r="F131" s="199"/>
      <c r="G131" s="201"/>
    </row>
    <row r="132" spans="1:7" s="147" customFormat="1" ht="17.25" customHeight="1" x14ac:dyDescent="0.15">
      <c r="A132" s="166"/>
      <c r="B132" s="161"/>
      <c r="C132" s="162"/>
      <c r="D132" s="163"/>
      <c r="E132" s="163"/>
      <c r="F132" s="200"/>
      <c r="G132" s="201"/>
    </row>
    <row r="133" spans="1:7" s="6" customFormat="1" ht="15" customHeight="1" x14ac:dyDescent="0.25">
      <c r="A133" s="167"/>
      <c r="B133" s="115" t="s">
        <v>112</v>
      </c>
      <c r="C133" s="116"/>
      <c r="D133" s="117"/>
      <c r="E133" s="18">
        <v>11237.800000000001</v>
      </c>
      <c r="F133" s="98">
        <v>11912</v>
      </c>
      <c r="G133" s="105">
        <v>23681</v>
      </c>
    </row>
    <row r="134" spans="1:7" ht="15" customHeight="1" x14ac:dyDescent="0.25">
      <c r="A134" s="168"/>
      <c r="B134" s="119" t="s">
        <v>113</v>
      </c>
      <c r="C134" s="120"/>
      <c r="D134" s="121"/>
      <c r="E134" s="54">
        <v>9377.1</v>
      </c>
      <c r="F134" s="99">
        <v>9940</v>
      </c>
      <c r="G134" s="201">
        <v>19761</v>
      </c>
    </row>
    <row r="135" spans="1:7" ht="15" customHeight="1" x14ac:dyDescent="0.25">
      <c r="A135" s="168"/>
      <c r="B135" s="119" t="s">
        <v>114</v>
      </c>
      <c r="C135" s="120"/>
      <c r="D135" s="121"/>
      <c r="E135" s="54">
        <v>1860.7</v>
      </c>
      <c r="F135" s="99">
        <v>1972</v>
      </c>
      <c r="G135" s="201">
        <v>3920</v>
      </c>
    </row>
    <row r="136" spans="1:7" ht="15" customHeight="1" x14ac:dyDescent="0.25">
      <c r="A136" s="168"/>
      <c r="B136" s="122"/>
      <c r="C136" s="123"/>
      <c r="D136" s="124"/>
      <c r="E136" s="54"/>
      <c r="F136" s="99"/>
      <c r="G136" s="201"/>
    </row>
    <row r="137" spans="1:7" s="6" customFormat="1" ht="15" customHeight="1" x14ac:dyDescent="0.25">
      <c r="A137" s="167"/>
      <c r="B137" s="115" t="s">
        <v>115</v>
      </c>
      <c r="C137" s="116"/>
      <c r="D137" s="117"/>
      <c r="E137" s="18">
        <v>11700.1</v>
      </c>
      <c r="F137" s="98">
        <v>12402</v>
      </c>
      <c r="G137" s="105">
        <v>24655</v>
      </c>
    </row>
    <row r="138" spans="1:7" ht="15" customHeight="1" x14ac:dyDescent="0.25">
      <c r="A138" s="168"/>
      <c r="B138" s="119" t="s">
        <v>116</v>
      </c>
      <c r="C138" s="120"/>
      <c r="D138" s="121"/>
      <c r="E138" s="54">
        <v>9839.4</v>
      </c>
      <c r="F138" s="99">
        <v>10430</v>
      </c>
      <c r="G138" s="201">
        <v>20735</v>
      </c>
    </row>
    <row r="139" spans="1:7" ht="15" customHeight="1" x14ac:dyDescent="0.25">
      <c r="A139" s="168"/>
      <c r="B139" s="119" t="s">
        <v>114</v>
      </c>
      <c r="C139" s="120"/>
      <c r="D139" s="121"/>
      <c r="E139" s="54">
        <v>1860.7</v>
      </c>
      <c r="F139" s="99">
        <v>1972</v>
      </c>
      <c r="G139" s="201">
        <v>3920</v>
      </c>
    </row>
    <row r="140" spans="1:7" ht="15" customHeight="1" x14ac:dyDescent="0.25">
      <c r="A140" s="168"/>
      <c r="B140" s="122"/>
      <c r="C140" s="123"/>
      <c r="D140" s="124"/>
      <c r="E140" s="54"/>
      <c r="F140" s="99"/>
      <c r="G140" s="201"/>
    </row>
    <row r="141" spans="1:7" s="6" customFormat="1" ht="15" customHeight="1" x14ac:dyDescent="0.25">
      <c r="A141" s="167"/>
      <c r="B141" s="115" t="s">
        <v>117</v>
      </c>
      <c r="C141" s="116"/>
      <c r="D141" s="117"/>
      <c r="E141" s="18">
        <v>12208.400000000001</v>
      </c>
      <c r="F141" s="98">
        <v>12941</v>
      </c>
      <c r="G141" s="105">
        <v>25726</v>
      </c>
    </row>
    <row r="142" spans="1:7" ht="15" customHeight="1" x14ac:dyDescent="0.25">
      <c r="A142" s="168"/>
      <c r="B142" s="119" t="s">
        <v>118</v>
      </c>
      <c r="C142" s="120"/>
      <c r="D142" s="121"/>
      <c r="E142" s="54">
        <v>10347.700000000001</v>
      </c>
      <c r="F142" s="99">
        <v>10969</v>
      </c>
      <c r="G142" s="201">
        <v>21806</v>
      </c>
    </row>
    <row r="143" spans="1:7" ht="15" customHeight="1" x14ac:dyDescent="0.25">
      <c r="A143" s="168"/>
      <c r="B143" s="119" t="s">
        <v>114</v>
      </c>
      <c r="C143" s="120"/>
      <c r="D143" s="121"/>
      <c r="E143" s="54">
        <v>1860.7</v>
      </c>
      <c r="F143" s="99">
        <v>1972</v>
      </c>
      <c r="G143" s="201">
        <v>3920</v>
      </c>
    </row>
    <row r="144" spans="1:7" ht="15" customHeight="1" x14ac:dyDescent="0.25">
      <c r="A144" s="168"/>
      <c r="B144" s="122"/>
      <c r="C144" s="123"/>
      <c r="D144" s="124"/>
      <c r="E144" s="54"/>
      <c r="F144" s="99"/>
      <c r="G144" s="201"/>
    </row>
    <row r="145" spans="1:7" s="159" customFormat="1" ht="15" customHeight="1" x14ac:dyDescent="0.15">
      <c r="A145" s="167"/>
      <c r="B145" s="125" t="s">
        <v>39</v>
      </c>
      <c r="C145" s="126"/>
      <c r="D145" s="127"/>
      <c r="E145" s="18">
        <v>1540.35</v>
      </c>
      <c r="F145" s="98">
        <v>1633</v>
      </c>
      <c r="G145" s="105">
        <v>3247</v>
      </c>
    </row>
    <row r="146" spans="1:7" s="159" customFormat="1" ht="15" customHeight="1" x14ac:dyDescent="0.15">
      <c r="A146" s="167"/>
      <c r="B146" s="128" t="s">
        <v>40</v>
      </c>
      <c r="C146" s="129"/>
      <c r="D146" s="130"/>
      <c r="E146" s="18">
        <v>1604.4</v>
      </c>
      <c r="F146" s="98">
        <v>1701</v>
      </c>
      <c r="G146" s="105">
        <v>3381</v>
      </c>
    </row>
    <row r="147" spans="1:7" s="6" customFormat="1" ht="15" customHeight="1" x14ac:dyDescent="0.25">
      <c r="A147" s="169"/>
      <c r="B147" s="125" t="s">
        <v>41</v>
      </c>
      <c r="C147" s="126"/>
      <c r="D147" s="127"/>
      <c r="E147" s="18">
        <v>1759.8</v>
      </c>
      <c r="F147" s="98">
        <v>1865</v>
      </c>
      <c r="G147" s="105">
        <v>3707</v>
      </c>
    </row>
    <row r="148" spans="1:7" s="6" customFormat="1" ht="15" customHeight="1" x14ac:dyDescent="0.25">
      <c r="A148" s="169"/>
      <c r="B148" s="128"/>
      <c r="C148" s="129"/>
      <c r="D148" s="130"/>
      <c r="E148" s="18"/>
      <c r="F148" s="98"/>
      <c r="G148" s="105"/>
    </row>
    <row r="149" spans="1:7" s="6" customFormat="1" ht="15" customHeight="1" x14ac:dyDescent="0.25">
      <c r="A149" s="169"/>
      <c r="B149" s="135" t="s">
        <v>111</v>
      </c>
      <c r="C149" s="136"/>
      <c r="D149" s="137"/>
      <c r="E149" s="18">
        <v>945</v>
      </c>
      <c r="F149" s="98">
        <v>1002</v>
      </c>
      <c r="G149" s="105">
        <v>1992</v>
      </c>
    </row>
    <row r="150" spans="1:7" s="6" customFormat="1" ht="15" customHeight="1" x14ac:dyDescent="0.25">
      <c r="A150" s="170"/>
      <c r="B150" s="139"/>
      <c r="C150" s="140"/>
      <c r="D150" s="141"/>
      <c r="E150" s="158"/>
      <c r="F150" s="279"/>
      <c r="G150" s="105"/>
    </row>
    <row r="151" spans="1:7" s="147" customFormat="1" ht="6" customHeight="1" x14ac:dyDescent="0.15">
      <c r="A151" s="142"/>
      <c r="B151" s="143"/>
      <c r="C151" s="144"/>
      <c r="D151" s="145"/>
      <c r="E151" s="145"/>
      <c r="F151" s="199"/>
      <c r="G151" s="201"/>
    </row>
    <row r="152" spans="1:7" s="147" customFormat="1" ht="17.25" customHeight="1" x14ac:dyDescent="0.15">
      <c r="A152" s="160"/>
      <c r="B152" s="161"/>
      <c r="C152" s="162"/>
      <c r="D152" s="163"/>
      <c r="E152" s="163"/>
      <c r="F152" s="200"/>
      <c r="G152" s="201"/>
    </row>
    <row r="153" spans="1:7" s="159" customFormat="1" ht="15" customHeight="1" x14ac:dyDescent="0.15">
      <c r="A153" s="164"/>
      <c r="B153" s="115" t="s">
        <v>119</v>
      </c>
      <c r="C153" s="116"/>
      <c r="D153" s="117"/>
      <c r="E153" s="18">
        <v>8734.6</v>
      </c>
      <c r="F153" s="98">
        <v>9259</v>
      </c>
      <c r="G153" s="105">
        <v>18407</v>
      </c>
    </row>
    <row r="154" spans="1:7" s="147" customFormat="1" ht="15" customHeight="1" x14ac:dyDescent="0.15">
      <c r="A154" s="164"/>
      <c r="B154" s="119" t="s">
        <v>120</v>
      </c>
      <c r="C154" s="120"/>
      <c r="D154" s="121"/>
      <c r="E154" s="54">
        <v>7132.3</v>
      </c>
      <c r="F154" s="99">
        <v>7560</v>
      </c>
      <c r="G154" s="201">
        <v>15029</v>
      </c>
    </row>
    <row r="155" spans="1:7" s="147" customFormat="1" ht="15" customHeight="1" x14ac:dyDescent="0.15">
      <c r="A155" s="168"/>
      <c r="B155" s="119" t="s">
        <v>13</v>
      </c>
      <c r="C155" s="120"/>
      <c r="D155" s="121"/>
      <c r="E155" s="54">
        <v>1602.3</v>
      </c>
      <c r="F155" s="99">
        <v>1698</v>
      </c>
      <c r="G155" s="201">
        <v>3375</v>
      </c>
    </row>
    <row r="156" spans="1:7" s="147" customFormat="1" ht="15" customHeight="1" x14ac:dyDescent="0.15">
      <c r="A156" s="168"/>
      <c r="B156" s="122"/>
      <c r="C156" s="123"/>
      <c r="D156" s="124"/>
      <c r="E156" s="54"/>
      <c r="F156" s="99"/>
      <c r="G156" s="201"/>
    </row>
    <row r="157" spans="1:7" s="6" customFormat="1" ht="15" customHeight="1" x14ac:dyDescent="0.25">
      <c r="A157" s="167"/>
      <c r="B157" s="115" t="s">
        <v>121</v>
      </c>
      <c r="C157" s="116"/>
      <c r="D157" s="117"/>
      <c r="E157" s="18">
        <v>9517.75</v>
      </c>
      <c r="F157" s="98">
        <v>10089</v>
      </c>
      <c r="G157" s="105">
        <v>20056</v>
      </c>
    </row>
    <row r="158" spans="1:7" ht="15" customHeight="1" x14ac:dyDescent="0.25">
      <c r="A158" s="168"/>
      <c r="B158" s="119" t="s">
        <v>122</v>
      </c>
      <c r="C158" s="120"/>
      <c r="D158" s="121"/>
      <c r="E158" s="54">
        <v>7915.45</v>
      </c>
      <c r="F158" s="99">
        <v>8390</v>
      </c>
      <c r="G158" s="201">
        <v>16680</v>
      </c>
    </row>
    <row r="159" spans="1:7" ht="15" customHeight="1" x14ac:dyDescent="0.25">
      <c r="A159" s="168"/>
      <c r="B159" s="119" t="s">
        <v>13</v>
      </c>
      <c r="C159" s="120"/>
      <c r="D159" s="121"/>
      <c r="E159" s="54">
        <v>1602.3</v>
      </c>
      <c r="F159" s="99">
        <v>1698</v>
      </c>
      <c r="G159" s="201">
        <v>3375</v>
      </c>
    </row>
    <row r="160" spans="1:7" ht="15" customHeight="1" x14ac:dyDescent="0.25">
      <c r="A160" s="168"/>
      <c r="B160" s="122"/>
      <c r="C160" s="123"/>
      <c r="D160" s="124"/>
      <c r="E160" s="54"/>
      <c r="F160" s="99"/>
      <c r="G160" s="201"/>
    </row>
    <row r="161" spans="1:7" s="6" customFormat="1" ht="15" customHeight="1" x14ac:dyDescent="0.25">
      <c r="A161" s="167"/>
      <c r="B161" s="115" t="s">
        <v>123</v>
      </c>
      <c r="C161" s="116"/>
      <c r="D161" s="117"/>
      <c r="E161" s="18">
        <v>11063</v>
      </c>
      <c r="F161" s="98">
        <v>11727</v>
      </c>
      <c r="G161" s="105">
        <v>23313</v>
      </c>
    </row>
    <row r="162" spans="1:7" ht="15" customHeight="1" x14ac:dyDescent="0.25">
      <c r="A162" s="168"/>
      <c r="B162" s="119" t="s">
        <v>124</v>
      </c>
      <c r="C162" s="120"/>
      <c r="D162" s="121"/>
      <c r="E162" s="54">
        <v>9060.85</v>
      </c>
      <c r="F162" s="99">
        <v>9605</v>
      </c>
      <c r="G162" s="201">
        <v>19095</v>
      </c>
    </row>
    <row r="163" spans="1:7" ht="15" customHeight="1" x14ac:dyDescent="0.25">
      <c r="A163" s="168"/>
      <c r="B163" s="119" t="s">
        <v>102</v>
      </c>
      <c r="C163" s="120"/>
      <c r="D163" s="121"/>
      <c r="E163" s="54">
        <v>2002.15</v>
      </c>
      <c r="F163" s="99">
        <v>2122</v>
      </c>
      <c r="G163" s="201">
        <v>4218</v>
      </c>
    </row>
    <row r="164" spans="1:7" ht="15" customHeight="1" x14ac:dyDescent="0.25">
      <c r="A164" s="168"/>
      <c r="B164" s="122"/>
      <c r="C164" s="123"/>
      <c r="D164" s="124"/>
      <c r="E164" s="54"/>
      <c r="F164" s="99"/>
      <c r="G164" s="201"/>
    </row>
    <row r="165" spans="1:7" s="159" customFormat="1" ht="15" customHeight="1" x14ac:dyDescent="0.15">
      <c r="A165" s="167"/>
      <c r="B165" s="125" t="s">
        <v>39</v>
      </c>
      <c r="C165" s="126"/>
      <c r="D165" s="127"/>
      <c r="E165" s="18">
        <v>1540.35</v>
      </c>
      <c r="F165" s="98">
        <v>1633</v>
      </c>
      <c r="G165" s="105">
        <v>3247</v>
      </c>
    </row>
    <row r="166" spans="1:7" s="6" customFormat="1" ht="15" customHeight="1" x14ac:dyDescent="0.25">
      <c r="A166" s="167"/>
      <c r="B166" s="125" t="s">
        <v>41</v>
      </c>
      <c r="C166" s="126"/>
      <c r="D166" s="127"/>
      <c r="E166" s="18">
        <v>1759.8</v>
      </c>
      <c r="F166" s="98">
        <v>1865</v>
      </c>
      <c r="G166" s="105">
        <v>3707</v>
      </c>
    </row>
    <row r="167" spans="1:7" s="6" customFormat="1" ht="15" customHeight="1" x14ac:dyDescent="0.25">
      <c r="A167" s="169"/>
      <c r="B167" s="125" t="s">
        <v>125</v>
      </c>
      <c r="C167" s="126"/>
      <c r="D167" s="127"/>
      <c r="E167" s="18">
        <v>1996.4</v>
      </c>
      <c r="F167" s="98">
        <v>2116</v>
      </c>
      <c r="G167" s="105">
        <v>4207</v>
      </c>
    </row>
    <row r="168" spans="1:7" s="6" customFormat="1" ht="15" customHeight="1" x14ac:dyDescent="0.25">
      <c r="A168" s="169"/>
      <c r="B168" s="128"/>
      <c r="C168" s="129"/>
      <c r="D168" s="130"/>
      <c r="E168" s="18"/>
      <c r="F168" s="98"/>
      <c r="G168" s="105"/>
    </row>
    <row r="169" spans="1:7" s="6" customFormat="1" ht="15" customHeight="1" x14ac:dyDescent="0.25">
      <c r="A169" s="169"/>
      <c r="B169" s="135" t="s">
        <v>126</v>
      </c>
      <c r="C169" s="136"/>
      <c r="D169" s="137"/>
      <c r="E169" s="18">
        <v>861</v>
      </c>
      <c r="F169" s="98">
        <v>913</v>
      </c>
      <c r="G169" s="105">
        <v>1814</v>
      </c>
    </row>
    <row r="170" spans="1:7" s="6" customFormat="1" ht="15" customHeight="1" x14ac:dyDescent="0.25">
      <c r="A170" s="169"/>
      <c r="B170" s="135" t="s">
        <v>127</v>
      </c>
      <c r="C170" s="136"/>
      <c r="D170" s="137"/>
      <c r="E170" s="158">
        <v>945</v>
      </c>
      <c r="F170" s="279"/>
      <c r="G170" s="105"/>
    </row>
    <row r="171" spans="1:7" s="6" customFormat="1" ht="15" customHeight="1" x14ac:dyDescent="0.25">
      <c r="A171" s="170"/>
      <c r="B171" s="139"/>
      <c r="C171" s="140"/>
      <c r="D171" s="141"/>
      <c r="E171" s="158"/>
      <c r="F171" s="279"/>
      <c r="G171" s="105"/>
    </row>
    <row r="172" spans="1:7" s="12" customFormat="1" ht="6" customHeight="1" x14ac:dyDescent="0.25">
      <c r="A172" s="171"/>
      <c r="B172" s="172"/>
      <c r="C172" s="172"/>
      <c r="D172" s="173"/>
      <c r="E172" s="10"/>
      <c r="F172" s="97"/>
      <c r="G172" s="203"/>
    </row>
    <row r="173" spans="1:7" s="20" customFormat="1" ht="17.25" customHeight="1" x14ac:dyDescent="0.3">
      <c r="A173" s="13"/>
      <c r="B173" s="174"/>
      <c r="C173" s="175"/>
      <c r="D173" s="176"/>
      <c r="E173" s="17"/>
      <c r="F173" s="98"/>
      <c r="G173" s="201"/>
    </row>
    <row r="174" spans="1:7" s="20" customFormat="1" ht="17.25" customHeight="1" x14ac:dyDescent="0.3">
      <c r="A174" s="21"/>
      <c r="B174" s="174" t="s">
        <v>128</v>
      </c>
      <c r="C174" s="175"/>
      <c r="D174" s="176"/>
      <c r="E174" s="17">
        <v>7677.75</v>
      </c>
      <c r="F174" s="98">
        <v>8138</v>
      </c>
      <c r="G174" s="201">
        <v>16178</v>
      </c>
    </row>
    <row r="175" spans="1:7" s="20" customFormat="1" ht="17.25" customHeight="1" x14ac:dyDescent="0.3">
      <c r="A175" s="40"/>
      <c r="B175" s="177" t="s">
        <v>129</v>
      </c>
      <c r="C175" s="175"/>
      <c r="D175" s="176"/>
      <c r="E175" s="54">
        <v>6075.45</v>
      </c>
      <c r="F175" s="99">
        <v>6440</v>
      </c>
      <c r="G175" s="201">
        <v>12803</v>
      </c>
    </row>
    <row r="176" spans="1:7" s="20" customFormat="1" ht="17.25" customHeight="1" x14ac:dyDescent="0.3">
      <c r="A176" s="40"/>
      <c r="B176" s="122" t="s">
        <v>13</v>
      </c>
      <c r="C176" s="175"/>
      <c r="D176" s="176"/>
      <c r="E176" s="54">
        <v>1602.3</v>
      </c>
      <c r="F176" s="99">
        <v>1698</v>
      </c>
      <c r="G176" s="201">
        <v>3375</v>
      </c>
    </row>
    <row r="177" spans="1:7" s="20" customFormat="1" ht="17.25" customHeight="1" x14ac:dyDescent="0.3">
      <c r="A177" s="21"/>
      <c r="B177" s="125"/>
      <c r="C177" s="126"/>
      <c r="D177" s="127"/>
      <c r="E177" s="18"/>
      <c r="F177" s="98"/>
      <c r="G177" s="201"/>
    </row>
    <row r="178" spans="1:7" s="20" customFormat="1" ht="17.25" customHeight="1" x14ac:dyDescent="0.3">
      <c r="A178" s="21"/>
      <c r="B178" s="174" t="s">
        <v>130</v>
      </c>
      <c r="C178" s="129"/>
      <c r="D178" s="130"/>
      <c r="E178" s="17">
        <v>8215.9499999999989</v>
      </c>
      <c r="F178" s="98">
        <v>8709</v>
      </c>
      <c r="G178" s="201">
        <v>17314</v>
      </c>
    </row>
    <row r="179" spans="1:7" s="20" customFormat="1" ht="17.25" customHeight="1" x14ac:dyDescent="0.3">
      <c r="A179" s="21"/>
      <c r="B179" s="177" t="s">
        <v>131</v>
      </c>
      <c r="C179" s="129"/>
      <c r="D179" s="130"/>
      <c r="E179" s="54">
        <v>6613.65</v>
      </c>
      <c r="F179" s="99">
        <v>7010</v>
      </c>
      <c r="G179" s="201">
        <v>13936</v>
      </c>
    </row>
    <row r="180" spans="1:7" s="20" customFormat="1" ht="17.25" customHeight="1" x14ac:dyDescent="0.3">
      <c r="A180" s="21"/>
      <c r="B180" s="122" t="s">
        <v>13</v>
      </c>
      <c r="C180" s="129"/>
      <c r="D180" s="130"/>
      <c r="E180" s="54">
        <v>1602.3</v>
      </c>
      <c r="F180" s="99">
        <v>1698</v>
      </c>
      <c r="G180" s="201">
        <v>3375</v>
      </c>
    </row>
    <row r="181" spans="1:7" s="20" customFormat="1" ht="17.25" customHeight="1" x14ac:dyDescent="0.3">
      <c r="A181" s="21"/>
      <c r="B181" s="129"/>
      <c r="C181" s="129"/>
      <c r="D181" s="130"/>
      <c r="E181" s="18"/>
      <c r="F181" s="98"/>
      <c r="G181" s="201"/>
    </row>
    <row r="182" spans="1:7" s="20" customFormat="1" ht="17.25" customHeight="1" x14ac:dyDescent="0.3">
      <c r="A182" s="21"/>
      <c r="B182" s="174" t="s">
        <v>132</v>
      </c>
      <c r="C182" s="129"/>
      <c r="D182" s="130"/>
      <c r="E182" s="18">
        <v>8638</v>
      </c>
      <c r="F182" s="98">
        <v>9156</v>
      </c>
      <c r="G182" s="201">
        <v>18203</v>
      </c>
    </row>
    <row r="183" spans="1:7" s="20" customFormat="1" ht="17.25" customHeight="1" x14ac:dyDescent="0.3">
      <c r="A183" s="40"/>
      <c r="B183" s="177" t="s">
        <v>133</v>
      </c>
      <c r="C183" s="175"/>
      <c r="D183" s="176"/>
      <c r="E183" s="54">
        <v>7035.7</v>
      </c>
      <c r="F183" s="99">
        <v>7458</v>
      </c>
      <c r="G183" s="201">
        <v>14826</v>
      </c>
    </row>
    <row r="184" spans="1:7" s="20" customFormat="1" ht="17.25" customHeight="1" x14ac:dyDescent="0.3">
      <c r="A184" s="40"/>
      <c r="B184" s="122" t="s">
        <v>13</v>
      </c>
      <c r="C184" s="175"/>
      <c r="D184" s="176"/>
      <c r="E184" s="54">
        <v>1602.3</v>
      </c>
      <c r="F184" s="99">
        <v>1698</v>
      </c>
      <c r="G184" s="201">
        <v>3375</v>
      </c>
    </row>
    <row r="185" spans="1:7" s="181" customFormat="1" ht="17.25" customHeight="1" x14ac:dyDescent="0.3">
      <c r="A185" s="178"/>
      <c r="B185" s="122"/>
      <c r="C185" s="177"/>
      <c r="D185" s="179"/>
      <c r="E185" s="180"/>
      <c r="F185" s="280"/>
      <c r="G185" s="204"/>
    </row>
    <row r="186" spans="1:7" s="20" customFormat="1" ht="17.25" customHeight="1" x14ac:dyDescent="0.3">
      <c r="A186" s="21"/>
      <c r="B186" s="125" t="s">
        <v>39</v>
      </c>
      <c r="C186" s="126"/>
      <c r="D186" s="127"/>
      <c r="E186" s="18">
        <v>1540.35</v>
      </c>
      <c r="F186" s="98">
        <v>1633</v>
      </c>
      <c r="G186" s="201">
        <v>3247</v>
      </c>
    </row>
    <row r="187" spans="1:7" s="20" customFormat="1" ht="17.25" customHeight="1" x14ac:dyDescent="0.3">
      <c r="A187" s="21"/>
      <c r="B187" s="125" t="s">
        <v>40</v>
      </c>
      <c r="C187" s="126"/>
      <c r="D187" s="127"/>
      <c r="E187" s="18">
        <v>1604.4</v>
      </c>
      <c r="F187" s="98">
        <v>1701</v>
      </c>
      <c r="G187" s="201">
        <v>3381</v>
      </c>
    </row>
    <row r="188" spans="1:7" s="20" customFormat="1" ht="17.25" customHeight="1" x14ac:dyDescent="0.3">
      <c r="A188" s="21"/>
      <c r="B188" s="125" t="s">
        <v>41</v>
      </c>
      <c r="C188" s="126"/>
      <c r="D188" s="127"/>
      <c r="E188" s="18">
        <v>1759.8</v>
      </c>
      <c r="F188" s="98">
        <v>1865</v>
      </c>
      <c r="G188" s="201">
        <v>3707</v>
      </c>
    </row>
    <row r="189" spans="1:7" s="20" customFormat="1" ht="17.25" customHeight="1" x14ac:dyDescent="0.3">
      <c r="A189" s="21"/>
      <c r="B189" s="129"/>
      <c r="C189" s="129"/>
      <c r="D189" s="130"/>
      <c r="E189" s="18"/>
      <c r="F189" s="98"/>
      <c r="G189" s="201"/>
    </row>
    <row r="190" spans="1:7" s="20" customFormat="1" ht="17.25" customHeight="1" x14ac:dyDescent="0.3">
      <c r="A190" s="21"/>
      <c r="B190" s="174" t="s">
        <v>126</v>
      </c>
      <c r="C190" s="175"/>
      <c r="D190" s="176"/>
      <c r="E190" s="18">
        <v>861</v>
      </c>
      <c r="F190" s="98">
        <v>913</v>
      </c>
      <c r="G190" s="201">
        <v>1814</v>
      </c>
    </row>
    <row r="191" spans="1:7" s="20" customFormat="1" ht="17.25" customHeight="1" x14ac:dyDescent="0.3">
      <c r="A191" s="22"/>
      <c r="B191" s="14"/>
      <c r="C191" s="15"/>
      <c r="D191" s="16"/>
      <c r="E191" s="17"/>
      <c r="F191" s="98"/>
      <c r="G191" s="201"/>
    </row>
    <row r="192" spans="1:7" s="12" customFormat="1" ht="30" customHeight="1" x14ac:dyDescent="0.25">
      <c r="A192" s="7" t="s">
        <v>134</v>
      </c>
      <c r="B192" s="8"/>
      <c r="C192" s="8"/>
      <c r="D192" s="9"/>
      <c r="E192" s="10" t="s">
        <v>5</v>
      </c>
      <c r="F192" s="97" t="s">
        <v>5</v>
      </c>
      <c r="G192" s="203" t="s">
        <v>5</v>
      </c>
    </row>
    <row r="193" spans="1:7" s="147" customFormat="1" ht="18" customHeight="1" x14ac:dyDescent="0.15">
      <c r="A193" s="148"/>
      <c r="B193" s="110"/>
      <c r="C193" s="111"/>
      <c r="D193" s="112"/>
      <c r="E193" s="113"/>
      <c r="F193" s="197"/>
      <c r="G193" s="201"/>
    </row>
    <row r="194" spans="1:7" s="6" customFormat="1" ht="14.4" x14ac:dyDescent="0.25">
      <c r="A194" s="114"/>
      <c r="B194" s="115" t="s">
        <v>135</v>
      </c>
      <c r="C194" s="116"/>
      <c r="D194" s="117"/>
      <c r="E194" s="18">
        <v>16923.399999999998</v>
      </c>
      <c r="F194" s="98">
        <v>17939</v>
      </c>
      <c r="G194" s="105">
        <v>35662</v>
      </c>
    </row>
    <row r="195" spans="1:7" ht="14.4" x14ac:dyDescent="0.25">
      <c r="A195" s="118"/>
      <c r="B195" s="119" t="s">
        <v>136</v>
      </c>
      <c r="C195" s="120"/>
      <c r="D195" s="121"/>
      <c r="E195" s="54">
        <v>14871.8</v>
      </c>
      <c r="F195" s="99">
        <v>15764</v>
      </c>
      <c r="G195" s="201">
        <v>31339</v>
      </c>
    </row>
    <row r="196" spans="1:7" ht="14.4" x14ac:dyDescent="0.25">
      <c r="A196" s="118"/>
      <c r="B196" s="119" t="s">
        <v>137</v>
      </c>
      <c r="C196" s="120"/>
      <c r="D196" s="121"/>
      <c r="E196" s="54">
        <v>2051.6</v>
      </c>
      <c r="F196" s="99">
        <v>2175</v>
      </c>
      <c r="G196" s="201">
        <v>4325</v>
      </c>
    </row>
    <row r="197" spans="1:7" s="6" customFormat="1" ht="14.4" x14ac:dyDescent="0.25">
      <c r="A197" s="114"/>
      <c r="B197" s="131" t="s">
        <v>138</v>
      </c>
      <c r="C197" s="132"/>
      <c r="D197" s="133"/>
      <c r="E197" s="18">
        <v>3818</v>
      </c>
      <c r="F197" s="98">
        <v>4047</v>
      </c>
      <c r="G197" s="105">
        <v>8046</v>
      </c>
    </row>
    <row r="198" spans="1:7" s="6" customFormat="1" ht="14.4" x14ac:dyDescent="0.25">
      <c r="A198" s="114"/>
      <c r="B198" s="115"/>
      <c r="C198" s="116"/>
      <c r="D198" s="117"/>
      <c r="E198" s="18"/>
      <c r="F198" s="98"/>
      <c r="G198" s="105"/>
    </row>
    <row r="199" spans="1:7" ht="14.4" x14ac:dyDescent="0.25">
      <c r="A199" s="154"/>
      <c r="B199" s="131"/>
      <c r="C199" s="132"/>
      <c r="D199" s="133"/>
      <c r="E199" s="18"/>
      <c r="F199" s="98"/>
      <c r="G199" s="201"/>
    </row>
    <row r="200" spans="1:7" s="147" customFormat="1" ht="6" hidden="1" customHeight="1" x14ac:dyDescent="0.15">
      <c r="A200" s="142"/>
      <c r="B200" s="143"/>
      <c r="C200" s="144"/>
      <c r="D200" s="145"/>
      <c r="E200" s="146"/>
      <c r="F200" s="198"/>
      <c r="G200" s="201"/>
    </row>
    <row r="201" spans="1:7" s="147" customFormat="1" ht="18" hidden="1" customHeight="1" x14ac:dyDescent="0.15">
      <c r="A201" s="148"/>
      <c r="B201" s="110"/>
      <c r="C201" s="111"/>
      <c r="D201" s="112"/>
      <c r="E201" s="113"/>
      <c r="F201" s="197"/>
      <c r="G201" s="201"/>
    </row>
    <row r="202" spans="1:7" s="6" customFormat="1" ht="14.4" hidden="1" x14ac:dyDescent="0.25">
      <c r="A202" s="114"/>
      <c r="B202" s="115" t="s">
        <v>139</v>
      </c>
      <c r="C202" s="116"/>
      <c r="D202" s="117"/>
      <c r="E202" s="18">
        <v>14457.800000000001</v>
      </c>
      <c r="F202" s="98">
        <v>15325</v>
      </c>
      <c r="G202" s="105">
        <v>30467</v>
      </c>
    </row>
    <row r="203" spans="1:7" ht="14.4" hidden="1" x14ac:dyDescent="0.25">
      <c r="A203" s="118"/>
      <c r="B203" s="119" t="str">
        <f>[1]КП!A66</f>
        <v>Ванна обрезанная Троя NEW</v>
      </c>
      <c r="C203" s="120"/>
      <c r="D203" s="121"/>
      <c r="E203" s="54">
        <v>12561.45</v>
      </c>
      <c r="F203" s="99">
        <v>13315</v>
      </c>
      <c r="G203" s="201">
        <v>26470</v>
      </c>
    </row>
    <row r="204" spans="1:7" ht="14.4" hidden="1" x14ac:dyDescent="0.25">
      <c r="A204" s="118"/>
      <c r="B204" s="119" t="s">
        <v>94</v>
      </c>
      <c r="C204" s="120"/>
      <c r="D204" s="121"/>
      <c r="E204" s="54">
        <v>1896.35</v>
      </c>
      <c r="F204" s="99"/>
      <c r="G204" s="201"/>
    </row>
    <row r="205" spans="1:7" s="6" customFormat="1" ht="14.4" hidden="1" x14ac:dyDescent="0.25">
      <c r="A205" s="114"/>
      <c r="B205" s="131" t="s">
        <v>140</v>
      </c>
      <c r="C205" s="132"/>
      <c r="D205" s="133"/>
      <c r="E205" s="18">
        <v>3345.35</v>
      </c>
      <c r="F205" s="98">
        <v>3546</v>
      </c>
      <c r="G205" s="105">
        <v>7049</v>
      </c>
    </row>
    <row r="206" spans="1:7" s="6" customFormat="1" ht="14.4" hidden="1" x14ac:dyDescent="0.25">
      <c r="A206" s="114"/>
      <c r="B206" s="115" t="s">
        <v>141</v>
      </c>
      <c r="C206" s="116"/>
      <c r="D206" s="117"/>
      <c r="E206" s="18" t="e">
        <v>#REF!</v>
      </c>
      <c r="F206" s="98"/>
      <c r="G206" s="105"/>
    </row>
    <row r="207" spans="1:7" ht="14.4" hidden="1" x14ac:dyDescent="0.25">
      <c r="A207" s="154"/>
      <c r="B207" s="182"/>
      <c r="C207" s="183"/>
      <c r="D207" s="184"/>
      <c r="E207" s="18"/>
      <c r="F207" s="98"/>
      <c r="G207" s="201"/>
    </row>
    <row r="208" spans="1:7" s="147" customFormat="1" ht="6" customHeight="1" x14ac:dyDescent="0.15">
      <c r="A208" s="142"/>
      <c r="B208" s="143"/>
      <c r="C208" s="144"/>
      <c r="D208" s="145"/>
      <c r="E208" s="146"/>
      <c r="F208" s="198"/>
      <c r="G208" s="201"/>
    </row>
    <row r="209" spans="1:7" s="147" customFormat="1" ht="18" customHeight="1" x14ac:dyDescent="0.15">
      <c r="A209" s="155"/>
      <c r="B209" s="110"/>
      <c r="C209" s="111"/>
      <c r="D209" s="112"/>
      <c r="E209" s="113"/>
      <c r="F209" s="197"/>
      <c r="G209" s="201"/>
    </row>
    <row r="210" spans="1:7" s="6" customFormat="1" ht="14.4" x14ac:dyDescent="0.25">
      <c r="A210" s="156"/>
      <c r="B210" s="115" t="s">
        <v>142</v>
      </c>
      <c r="C210" s="116"/>
      <c r="D210" s="117"/>
      <c r="E210" s="18">
        <v>14457.800000000001</v>
      </c>
      <c r="F210" s="98">
        <v>15325</v>
      </c>
      <c r="G210" s="105">
        <v>30467</v>
      </c>
    </row>
    <row r="211" spans="1:7" ht="14.4" x14ac:dyDescent="0.25">
      <c r="A211" s="156"/>
      <c r="B211" s="119" t="s">
        <v>143</v>
      </c>
      <c r="C211" s="120"/>
      <c r="D211" s="121"/>
      <c r="E211" s="54">
        <v>12561.45</v>
      </c>
      <c r="F211" s="99">
        <v>13315</v>
      </c>
      <c r="G211" s="201">
        <v>26470</v>
      </c>
    </row>
    <row r="212" spans="1:7" ht="14.4" x14ac:dyDescent="0.25">
      <c r="A212" s="156"/>
      <c r="B212" s="119" t="s">
        <v>94</v>
      </c>
      <c r="C212" s="120"/>
      <c r="D212" s="121"/>
      <c r="E212" s="54">
        <v>1896.35</v>
      </c>
      <c r="F212" s="99">
        <v>2010</v>
      </c>
      <c r="G212" s="201">
        <v>3996</v>
      </c>
    </row>
    <row r="213" spans="1:7" s="6" customFormat="1" ht="14.4" x14ac:dyDescent="0.25">
      <c r="A213" s="156"/>
      <c r="B213" s="131" t="s">
        <v>144</v>
      </c>
      <c r="C213" s="132"/>
      <c r="D213" s="133"/>
      <c r="E213" s="18">
        <v>3345.35</v>
      </c>
      <c r="F213" s="98">
        <v>3546</v>
      </c>
      <c r="G213" s="105">
        <v>7049</v>
      </c>
    </row>
    <row r="214" spans="1:7" s="6" customFormat="1" ht="14.4" x14ac:dyDescent="0.25">
      <c r="A214" s="156"/>
      <c r="B214" s="115"/>
      <c r="C214" s="116"/>
      <c r="D214" s="117"/>
      <c r="E214" s="18"/>
      <c r="F214" s="98"/>
      <c r="G214" s="105"/>
    </row>
    <row r="215" spans="1:7" ht="14.4" x14ac:dyDescent="0.25">
      <c r="A215" s="157"/>
      <c r="B215" s="131"/>
      <c r="C215" s="132"/>
      <c r="D215" s="133"/>
      <c r="E215" s="18"/>
      <c r="F215" s="98"/>
      <c r="G215" s="201"/>
    </row>
    <row r="216" spans="1:7" s="147" customFormat="1" ht="6" hidden="1" customHeight="1" x14ac:dyDescent="0.15">
      <c r="A216" s="142"/>
      <c r="B216" s="143"/>
      <c r="C216" s="144"/>
      <c r="D216" s="145"/>
      <c r="E216" s="146"/>
      <c r="F216" s="198"/>
      <c r="G216" s="201"/>
    </row>
    <row r="217" spans="1:7" s="147" customFormat="1" ht="18" hidden="1" customHeight="1" x14ac:dyDescent="0.15">
      <c r="A217" s="148"/>
      <c r="B217" s="110"/>
      <c r="C217" s="111"/>
      <c r="D217" s="112"/>
      <c r="E217" s="113"/>
      <c r="F217" s="197"/>
      <c r="G217" s="201"/>
    </row>
    <row r="218" spans="1:7" s="6" customFormat="1" ht="14.4" hidden="1" x14ac:dyDescent="0.25">
      <c r="A218" s="114"/>
      <c r="B218" s="115" t="s">
        <v>139</v>
      </c>
      <c r="C218" s="116"/>
      <c r="D218" s="117"/>
      <c r="E218" s="18" t="e">
        <v>#REF!</v>
      </c>
      <c r="F218" s="98" t="e">
        <v>#REF!</v>
      </c>
      <c r="G218" s="105" t="e">
        <v>#REF!</v>
      </c>
    </row>
    <row r="219" spans="1:7" ht="14.4" hidden="1" x14ac:dyDescent="0.25">
      <c r="A219" s="118"/>
      <c r="B219" s="119" t="e">
        <f>[1]КП!#REF!</f>
        <v>#REF!</v>
      </c>
      <c r="C219" s="120"/>
      <c r="D219" s="121"/>
      <c r="E219" s="54" t="e">
        <v>#REF!</v>
      </c>
      <c r="F219" s="99" t="e">
        <v>#REF!</v>
      </c>
      <c r="G219" s="201" t="e">
        <v>#REF!</v>
      </c>
    </row>
    <row r="220" spans="1:7" ht="14.4" hidden="1" x14ac:dyDescent="0.25">
      <c r="A220" s="118"/>
      <c r="B220" s="119" t="s">
        <v>94</v>
      </c>
      <c r="C220" s="120"/>
      <c r="D220" s="121"/>
      <c r="E220" s="54" t="e">
        <v>#REF!</v>
      </c>
      <c r="F220" s="99"/>
      <c r="G220" s="201"/>
    </row>
    <row r="221" spans="1:7" s="6" customFormat="1" ht="14.4" hidden="1" x14ac:dyDescent="0.25">
      <c r="A221" s="114"/>
      <c r="B221" s="131" t="s">
        <v>140</v>
      </c>
      <c r="C221" s="132"/>
      <c r="D221" s="133"/>
      <c r="E221" s="18">
        <v>0</v>
      </c>
      <c r="F221" s="98">
        <v>0</v>
      </c>
      <c r="G221" s="105">
        <v>0</v>
      </c>
    </row>
    <row r="222" spans="1:7" s="6" customFormat="1" ht="14.4" hidden="1" x14ac:dyDescent="0.25">
      <c r="A222" s="114"/>
      <c r="B222" s="115" t="s">
        <v>141</v>
      </c>
      <c r="C222" s="116"/>
      <c r="D222" s="117"/>
      <c r="E222" s="18" t="e">
        <v>#REF!</v>
      </c>
      <c r="F222" s="98"/>
      <c r="G222" s="105"/>
    </row>
    <row r="223" spans="1:7" ht="14.4" hidden="1" x14ac:dyDescent="0.25">
      <c r="A223" s="154"/>
      <c r="B223" s="182"/>
      <c r="C223" s="183"/>
      <c r="D223" s="184"/>
      <c r="E223" s="18"/>
      <c r="F223" s="98"/>
      <c r="G223" s="201"/>
    </row>
    <row r="224" spans="1:7" s="147" customFormat="1" ht="6" customHeight="1" x14ac:dyDescent="0.15">
      <c r="A224" s="142"/>
      <c r="B224" s="143"/>
      <c r="C224" s="144"/>
      <c r="D224" s="145"/>
      <c r="E224" s="146"/>
      <c r="F224" s="198"/>
      <c r="G224" s="201"/>
    </row>
    <row r="225" spans="1:7" s="147" customFormat="1" ht="18" customHeight="1" x14ac:dyDescent="0.15">
      <c r="A225" s="155"/>
      <c r="B225" s="110"/>
      <c r="C225" s="111"/>
      <c r="D225" s="112"/>
      <c r="E225" s="113"/>
      <c r="F225" s="197"/>
      <c r="G225" s="201"/>
    </row>
    <row r="226" spans="1:7" s="6" customFormat="1" ht="14.4" x14ac:dyDescent="0.25">
      <c r="A226" s="156"/>
      <c r="B226" s="115" t="s">
        <v>145</v>
      </c>
      <c r="C226" s="116"/>
      <c r="D226" s="117"/>
      <c r="E226" s="18">
        <v>14073.7</v>
      </c>
      <c r="F226" s="98">
        <v>14918</v>
      </c>
      <c r="G226" s="105">
        <v>29658</v>
      </c>
    </row>
    <row r="227" spans="1:7" ht="14.4" x14ac:dyDescent="0.25">
      <c r="A227" s="156"/>
      <c r="B227" s="119" t="s">
        <v>146</v>
      </c>
      <c r="C227" s="120"/>
      <c r="D227" s="121"/>
      <c r="E227" s="54">
        <v>12177.35</v>
      </c>
      <c r="F227" s="99">
        <v>12908</v>
      </c>
      <c r="G227" s="201">
        <v>25661</v>
      </c>
    </row>
    <row r="228" spans="1:7" ht="14.4" x14ac:dyDescent="0.25">
      <c r="A228" s="156"/>
      <c r="B228" s="119" t="s">
        <v>94</v>
      </c>
      <c r="C228" s="120"/>
      <c r="D228" s="121"/>
      <c r="E228" s="54">
        <v>1896.35</v>
      </c>
      <c r="F228" s="99">
        <v>2010</v>
      </c>
      <c r="G228" s="201">
        <v>3996</v>
      </c>
    </row>
    <row r="229" spans="1:7" s="6" customFormat="1" ht="14.4" x14ac:dyDescent="0.25">
      <c r="A229" s="156"/>
      <c r="B229" s="131" t="s">
        <v>147</v>
      </c>
      <c r="C229" s="132"/>
      <c r="D229" s="133"/>
      <c r="E229" s="18">
        <v>3321.2</v>
      </c>
      <c r="F229" s="98">
        <v>3520</v>
      </c>
      <c r="G229" s="105">
        <v>6997</v>
      </c>
    </row>
    <row r="230" spans="1:7" s="6" customFormat="1" ht="14.4" x14ac:dyDescent="0.25">
      <c r="A230" s="156"/>
      <c r="B230" s="115"/>
      <c r="C230" s="116"/>
      <c r="D230" s="117"/>
      <c r="E230" s="18"/>
      <c r="F230" s="98"/>
      <c r="G230" s="105"/>
    </row>
    <row r="231" spans="1:7" ht="14.4" x14ac:dyDescent="0.25">
      <c r="A231" s="157"/>
      <c r="B231" s="131"/>
      <c r="C231" s="132"/>
      <c r="D231" s="133"/>
      <c r="E231" s="18"/>
      <c r="F231" s="98"/>
      <c r="G231" s="201"/>
    </row>
    <row r="232" spans="1:7" s="147" customFormat="1" ht="6" hidden="1" customHeight="1" x14ac:dyDescent="0.15">
      <c r="A232" s="142"/>
      <c r="B232" s="143"/>
      <c r="C232" s="144"/>
      <c r="D232" s="145"/>
      <c r="E232" s="146"/>
      <c r="F232" s="198"/>
      <c r="G232" s="201"/>
    </row>
    <row r="233" spans="1:7" s="147" customFormat="1" ht="18" hidden="1" customHeight="1" x14ac:dyDescent="0.15">
      <c r="A233" s="148"/>
      <c r="B233" s="110"/>
      <c r="C233" s="111"/>
      <c r="D233" s="112"/>
      <c r="E233" s="113"/>
      <c r="F233" s="197"/>
      <c r="G233" s="201"/>
    </row>
    <row r="234" spans="1:7" s="6" customFormat="1" ht="14.4" hidden="1" x14ac:dyDescent="0.25">
      <c r="A234" s="114"/>
      <c r="B234" s="115" t="s">
        <v>139</v>
      </c>
      <c r="C234" s="116"/>
      <c r="D234" s="117"/>
      <c r="E234" s="18" t="e">
        <v>#REF!</v>
      </c>
      <c r="F234" s="98" t="e">
        <v>#REF!</v>
      </c>
      <c r="G234" s="105" t="e">
        <v>#REF!</v>
      </c>
    </row>
    <row r="235" spans="1:7" ht="14.4" hidden="1" x14ac:dyDescent="0.25">
      <c r="A235" s="118"/>
      <c r="B235" s="119" t="e">
        <f>[1]КП!#REF!</f>
        <v>#REF!</v>
      </c>
      <c r="C235" s="120"/>
      <c r="D235" s="121"/>
      <c r="E235" s="54" t="e">
        <v>#REF!</v>
      </c>
      <c r="F235" s="99" t="e">
        <v>#REF!</v>
      </c>
      <c r="G235" s="201" t="e">
        <v>#REF!</v>
      </c>
    </row>
    <row r="236" spans="1:7" ht="14.4" hidden="1" x14ac:dyDescent="0.25">
      <c r="A236" s="118"/>
      <c r="B236" s="119" t="s">
        <v>94</v>
      </c>
      <c r="C236" s="120"/>
      <c r="D236" s="121"/>
      <c r="E236" s="54" t="e">
        <v>#REF!</v>
      </c>
      <c r="F236" s="99"/>
      <c r="G236" s="201"/>
    </row>
    <row r="237" spans="1:7" s="6" customFormat="1" ht="14.4" hidden="1" x14ac:dyDescent="0.25">
      <c r="A237" s="114"/>
      <c r="B237" s="131" t="s">
        <v>140</v>
      </c>
      <c r="C237" s="132"/>
      <c r="D237" s="133"/>
      <c r="E237" s="18">
        <v>7132.3</v>
      </c>
      <c r="F237" s="98">
        <v>7560</v>
      </c>
      <c r="G237" s="105">
        <v>15029</v>
      </c>
    </row>
    <row r="238" spans="1:7" s="6" customFormat="1" ht="14.4" hidden="1" x14ac:dyDescent="0.25">
      <c r="A238" s="114"/>
      <c r="B238" s="115" t="s">
        <v>141</v>
      </c>
      <c r="C238" s="116"/>
      <c r="D238" s="117"/>
      <c r="E238" s="18" t="e">
        <v>#REF!</v>
      </c>
      <c r="F238" s="98"/>
      <c r="G238" s="105"/>
    </row>
    <row r="239" spans="1:7" ht="14.4" hidden="1" x14ac:dyDescent="0.25">
      <c r="A239" s="154"/>
      <c r="B239" s="182"/>
      <c r="C239" s="183"/>
      <c r="D239" s="184"/>
      <c r="E239" s="18"/>
      <c r="F239" s="98"/>
      <c r="G239" s="201"/>
    </row>
    <row r="240" spans="1:7" s="147" customFormat="1" ht="6" customHeight="1" x14ac:dyDescent="0.15">
      <c r="A240" s="185"/>
      <c r="B240" s="143"/>
      <c r="C240" s="144"/>
      <c r="D240" s="145"/>
      <c r="E240" s="146"/>
      <c r="F240" s="198"/>
      <c r="G240" s="201"/>
    </row>
    <row r="241" spans="1:7" ht="15" hidden="1" customHeight="1" x14ac:dyDescent="0.25">
      <c r="A241" s="118"/>
      <c r="B241" s="186"/>
      <c r="C241" s="187"/>
      <c r="D241" s="188"/>
      <c r="E241" s="189" t="e">
        <v>#REF!</v>
      </c>
      <c r="F241" s="281"/>
      <c r="G241" s="201"/>
    </row>
    <row r="242" spans="1:7" s="147" customFormat="1" ht="18" customHeight="1" x14ac:dyDescent="0.15">
      <c r="A242" s="155"/>
      <c r="B242" s="110"/>
      <c r="C242" s="111"/>
      <c r="D242" s="112"/>
      <c r="E242" s="113"/>
      <c r="F242" s="197"/>
      <c r="G242" s="201"/>
    </row>
    <row r="243" spans="1:7" s="6" customFormat="1" ht="14.4" x14ac:dyDescent="0.25">
      <c r="A243" s="156"/>
      <c r="B243" s="115" t="s">
        <v>148</v>
      </c>
      <c r="C243" s="116"/>
      <c r="D243" s="117"/>
      <c r="E243" s="18">
        <v>11452.85</v>
      </c>
      <c r="F243" s="98">
        <v>12140</v>
      </c>
      <c r="G243" s="105">
        <v>24135</v>
      </c>
    </row>
    <row r="244" spans="1:7" ht="14.4" x14ac:dyDescent="0.25">
      <c r="A244" s="156"/>
      <c r="B244" s="119" t="s">
        <v>149</v>
      </c>
      <c r="C244" s="120"/>
      <c r="D244" s="121"/>
      <c r="E244" s="54">
        <v>9738.2000000000007</v>
      </c>
      <c r="F244" s="99">
        <v>10322</v>
      </c>
      <c r="G244" s="201">
        <v>20520</v>
      </c>
    </row>
    <row r="245" spans="1:7" ht="14.4" x14ac:dyDescent="0.25">
      <c r="A245" s="156"/>
      <c r="B245" s="119" t="s">
        <v>150</v>
      </c>
      <c r="C245" s="120"/>
      <c r="D245" s="121"/>
      <c r="E245" s="54">
        <v>1714.65</v>
      </c>
      <c r="F245" s="99">
        <v>1818</v>
      </c>
      <c r="G245" s="201">
        <v>3615</v>
      </c>
    </row>
    <row r="246" spans="1:7" s="6" customFormat="1" ht="14.4" x14ac:dyDescent="0.25">
      <c r="A246" s="156"/>
      <c r="B246" s="131" t="s">
        <v>151</v>
      </c>
      <c r="C246" s="132"/>
      <c r="D246" s="133"/>
      <c r="E246" s="18">
        <v>2561.0500000000002</v>
      </c>
      <c r="F246" s="98">
        <v>2715</v>
      </c>
      <c r="G246" s="105">
        <v>5397</v>
      </c>
    </row>
    <row r="247" spans="1:7" s="6" customFormat="1" ht="14.4" x14ac:dyDescent="0.25">
      <c r="A247" s="156"/>
      <c r="B247" s="115"/>
      <c r="C247" s="116"/>
      <c r="D247" s="117"/>
      <c r="E247" s="18"/>
      <c r="F247" s="98"/>
      <c r="G247" s="105"/>
    </row>
    <row r="248" spans="1:7" ht="14.4" x14ac:dyDescent="0.25">
      <c r="A248" s="157"/>
      <c r="B248" s="131"/>
      <c r="C248" s="132"/>
      <c r="D248" s="133"/>
      <c r="E248" s="18"/>
      <c r="F248" s="98"/>
      <c r="G248" s="201"/>
    </row>
    <row r="249" spans="1:7" s="147" customFormat="1" ht="6" hidden="1" customHeight="1" x14ac:dyDescent="0.15">
      <c r="A249" s="142"/>
      <c r="B249" s="143"/>
      <c r="C249" s="144"/>
      <c r="D249" s="145"/>
      <c r="E249" s="146"/>
      <c r="F249" s="198"/>
      <c r="G249" s="201"/>
    </row>
    <row r="250" spans="1:7" s="147" customFormat="1" ht="18" hidden="1" customHeight="1" x14ac:dyDescent="0.15">
      <c r="A250" s="148"/>
      <c r="B250" s="110"/>
      <c r="C250" s="111"/>
      <c r="D250" s="112"/>
      <c r="E250" s="113"/>
      <c r="F250" s="197"/>
      <c r="G250" s="201"/>
    </row>
    <row r="251" spans="1:7" s="6" customFormat="1" ht="14.4" hidden="1" x14ac:dyDescent="0.25">
      <c r="A251" s="114"/>
      <c r="B251" s="115" t="s">
        <v>139</v>
      </c>
      <c r="C251" s="116"/>
      <c r="D251" s="117"/>
      <c r="E251" s="18" t="e">
        <v>#REF!</v>
      </c>
      <c r="F251" s="98" t="e">
        <v>#REF!</v>
      </c>
      <c r="G251" s="105" t="e">
        <v>#REF!</v>
      </c>
    </row>
    <row r="252" spans="1:7" ht="14.4" hidden="1" x14ac:dyDescent="0.25">
      <c r="A252" s="118"/>
      <c r="B252" s="119" t="e">
        <f>[1]КП!#REF!</f>
        <v>#REF!</v>
      </c>
      <c r="C252" s="120"/>
      <c r="D252" s="121"/>
      <c r="E252" s="54" t="e">
        <v>#REF!</v>
      </c>
      <c r="F252" s="99" t="e">
        <v>#REF!</v>
      </c>
      <c r="G252" s="201" t="e">
        <v>#REF!</v>
      </c>
    </row>
    <row r="253" spans="1:7" ht="14.4" hidden="1" x14ac:dyDescent="0.25">
      <c r="A253" s="118"/>
      <c r="B253" s="119" t="s">
        <v>94</v>
      </c>
      <c r="C253" s="120"/>
      <c r="D253" s="121"/>
      <c r="E253" s="54" t="e">
        <v>#REF!</v>
      </c>
      <c r="F253" s="99"/>
      <c r="G253" s="201"/>
    </row>
    <row r="254" spans="1:7" s="6" customFormat="1" ht="14.4" hidden="1" x14ac:dyDescent="0.25">
      <c r="A254" s="114"/>
      <c r="B254" s="131" t="s">
        <v>140</v>
      </c>
      <c r="C254" s="132"/>
      <c r="D254" s="133"/>
      <c r="E254" s="18">
        <v>2099.9</v>
      </c>
      <c r="F254" s="98">
        <v>2226</v>
      </c>
      <c r="G254" s="105">
        <v>4425</v>
      </c>
    </row>
    <row r="255" spans="1:7" s="6" customFormat="1" ht="14.4" hidden="1" x14ac:dyDescent="0.25">
      <c r="A255" s="114"/>
      <c r="B255" s="115" t="s">
        <v>141</v>
      </c>
      <c r="C255" s="116"/>
      <c r="D255" s="117"/>
      <c r="E255" s="18" t="e">
        <v>#REF!</v>
      </c>
      <c r="F255" s="98"/>
      <c r="G255" s="105"/>
    </row>
    <row r="256" spans="1:7" ht="14.4" hidden="1" x14ac:dyDescent="0.25">
      <c r="A256" s="154"/>
      <c r="B256" s="182"/>
      <c r="C256" s="183"/>
      <c r="D256" s="184"/>
      <c r="E256" s="18"/>
      <c r="F256" s="98"/>
      <c r="G256" s="201"/>
    </row>
    <row r="257" spans="1:7" s="147" customFormat="1" ht="6" customHeight="1" x14ac:dyDescent="0.15">
      <c r="A257" s="142"/>
      <c r="B257" s="143"/>
      <c r="C257" s="144"/>
      <c r="D257" s="145"/>
      <c r="E257" s="146"/>
      <c r="F257" s="198"/>
      <c r="G257" s="201"/>
    </row>
    <row r="258" spans="1:7" ht="15" customHeight="1" x14ac:dyDescent="0.25">
      <c r="B258" s="190" t="s">
        <v>14</v>
      </c>
      <c r="C258" s="191"/>
      <c r="D258" s="192"/>
      <c r="E258" s="18">
        <v>635.25</v>
      </c>
      <c r="F258" s="98">
        <v>673</v>
      </c>
      <c r="G258" s="201">
        <v>1338</v>
      </c>
    </row>
    <row r="259" spans="1:7" ht="15" customHeight="1" x14ac:dyDescent="0.25">
      <c r="B259" s="190" t="s">
        <v>152</v>
      </c>
      <c r="C259" s="191"/>
      <c r="D259" s="192"/>
      <c r="E259" s="18">
        <v>654.15</v>
      </c>
      <c r="F259" s="98">
        <v>693</v>
      </c>
      <c r="G259" s="201">
        <v>1378</v>
      </c>
    </row>
    <row r="260" spans="1:7" ht="45" customHeight="1" x14ac:dyDescent="0.25">
      <c r="B260" s="193" t="s">
        <v>153</v>
      </c>
      <c r="C260" s="193"/>
      <c r="D260" s="193"/>
      <c r="E260" s="18">
        <v>831.45</v>
      </c>
      <c r="F260" s="98">
        <v>881</v>
      </c>
      <c r="G260" s="201">
        <v>1751</v>
      </c>
    </row>
    <row r="261" spans="1:7" ht="45" customHeight="1" x14ac:dyDescent="0.25">
      <c r="B261" s="194" t="s">
        <v>154</v>
      </c>
      <c r="C261" s="195"/>
      <c r="D261" s="196"/>
      <c r="E261" s="18">
        <v>1000.5</v>
      </c>
      <c r="F261" s="98">
        <v>1061</v>
      </c>
      <c r="G261" s="201">
        <v>2110</v>
      </c>
    </row>
    <row r="262" spans="1:7" x14ac:dyDescent="0.25">
      <c r="A262" s="28"/>
    </row>
    <row r="263" spans="1:7" x14ac:dyDescent="0.25">
      <c r="A263" s="28"/>
    </row>
    <row r="264" spans="1:7" x14ac:dyDescent="0.25">
      <c r="A264" s="28"/>
    </row>
    <row r="265" spans="1:7" x14ac:dyDescent="0.25">
      <c r="A265" s="28"/>
    </row>
    <row r="266" spans="1:7" x14ac:dyDescent="0.25">
      <c r="A266" s="28"/>
    </row>
    <row r="267" spans="1:7" x14ac:dyDescent="0.25">
      <c r="A267" s="28"/>
    </row>
    <row r="268" spans="1:7" x14ac:dyDescent="0.25">
      <c r="A268" s="28"/>
    </row>
    <row r="269" spans="1:7" x14ac:dyDescent="0.25">
      <c r="A269" s="28"/>
    </row>
    <row r="270" spans="1:7" x14ac:dyDescent="0.25">
      <c r="A270" s="28"/>
    </row>
    <row r="271" spans="1:7" x14ac:dyDescent="0.25">
      <c r="A271" s="28"/>
    </row>
    <row r="272" spans="1:7" x14ac:dyDescent="0.25">
      <c r="A272" s="28"/>
    </row>
    <row r="273" spans="1:1" x14ac:dyDescent="0.25">
      <c r="A273" s="28"/>
    </row>
    <row r="274" spans="1:1" x14ac:dyDescent="0.25">
      <c r="A274" s="28"/>
    </row>
    <row r="275" spans="1:1" x14ac:dyDescent="0.25">
      <c r="A275" s="28"/>
    </row>
    <row r="276" spans="1:1" x14ac:dyDescent="0.25">
      <c r="A276" s="28"/>
    </row>
    <row r="277" spans="1:1" x14ac:dyDescent="0.25">
      <c r="A277" s="28"/>
    </row>
    <row r="278" spans="1:1" x14ac:dyDescent="0.25">
      <c r="A278" s="28"/>
    </row>
    <row r="279" spans="1:1" x14ac:dyDescent="0.25">
      <c r="A279" s="28"/>
    </row>
    <row r="280" spans="1:1" x14ac:dyDescent="0.25">
      <c r="A280" s="28"/>
    </row>
    <row r="281" spans="1:1" x14ac:dyDescent="0.25">
      <c r="A281" s="28"/>
    </row>
    <row r="282" spans="1:1" x14ac:dyDescent="0.25">
      <c r="A282" s="28"/>
    </row>
    <row r="283" spans="1:1" x14ac:dyDescent="0.25">
      <c r="A283" s="28"/>
    </row>
    <row r="284" spans="1:1" x14ac:dyDescent="0.25">
      <c r="A284" s="28"/>
    </row>
    <row r="285" spans="1:1" x14ac:dyDescent="0.25">
      <c r="A285" s="28"/>
    </row>
    <row r="286" spans="1:1" x14ac:dyDescent="0.25">
      <c r="A286" s="28"/>
    </row>
    <row r="287" spans="1:1" x14ac:dyDescent="0.25">
      <c r="A287" s="28"/>
    </row>
    <row r="288" spans="1:1" x14ac:dyDescent="0.25">
      <c r="A288" s="28"/>
    </row>
    <row r="289" spans="1:1" x14ac:dyDescent="0.25">
      <c r="A289" s="28"/>
    </row>
    <row r="290" spans="1:1" x14ac:dyDescent="0.25">
      <c r="A290" s="28"/>
    </row>
    <row r="291" spans="1:1" x14ac:dyDescent="0.25">
      <c r="A291" s="28"/>
    </row>
    <row r="292" spans="1:1" x14ac:dyDescent="0.25">
      <c r="A292" s="28"/>
    </row>
    <row r="293" spans="1:1" x14ac:dyDescent="0.25">
      <c r="A293" s="28"/>
    </row>
    <row r="294" spans="1:1" x14ac:dyDescent="0.25">
      <c r="A294" s="28"/>
    </row>
    <row r="295" spans="1:1" x14ac:dyDescent="0.25">
      <c r="A295" s="28"/>
    </row>
    <row r="296" spans="1:1" x14ac:dyDescent="0.25">
      <c r="A296" s="28"/>
    </row>
    <row r="297" spans="1:1" x14ac:dyDescent="0.25">
      <c r="A297" s="28"/>
    </row>
    <row r="298" spans="1:1" x14ac:dyDescent="0.25">
      <c r="A298" s="28"/>
    </row>
    <row r="299" spans="1:1" x14ac:dyDescent="0.25">
      <c r="A299" s="28"/>
    </row>
    <row r="300" spans="1:1" x14ac:dyDescent="0.25">
      <c r="A300" s="28"/>
    </row>
    <row r="301" spans="1:1" x14ac:dyDescent="0.25">
      <c r="A301" s="28"/>
    </row>
    <row r="302" spans="1:1" x14ac:dyDescent="0.25">
      <c r="A302" s="28"/>
    </row>
    <row r="303" spans="1:1" x14ac:dyDescent="0.25">
      <c r="A303" s="28"/>
    </row>
    <row r="304" spans="1:1" x14ac:dyDescent="0.25">
      <c r="A304" s="28"/>
    </row>
    <row r="305" spans="1:1" x14ac:dyDescent="0.25">
      <c r="A305" s="28"/>
    </row>
    <row r="306" spans="1:1" x14ac:dyDescent="0.25">
      <c r="A306" s="28"/>
    </row>
    <row r="307" spans="1:1" x14ac:dyDescent="0.25">
      <c r="A307" s="28"/>
    </row>
    <row r="308" spans="1:1" x14ac:dyDescent="0.25">
      <c r="A308" s="28"/>
    </row>
    <row r="309" spans="1:1" x14ac:dyDescent="0.25">
      <c r="A309" s="28"/>
    </row>
    <row r="310" spans="1:1" x14ac:dyDescent="0.25">
      <c r="A310" s="28"/>
    </row>
    <row r="311" spans="1:1" x14ac:dyDescent="0.25">
      <c r="A311" s="28"/>
    </row>
    <row r="312" spans="1:1" x14ac:dyDescent="0.25">
      <c r="A312" s="28"/>
    </row>
    <row r="313" spans="1:1" x14ac:dyDescent="0.25">
      <c r="A313" s="28"/>
    </row>
    <row r="314" spans="1:1" x14ac:dyDescent="0.25">
      <c r="A314" s="28"/>
    </row>
    <row r="315" spans="1:1" x14ac:dyDescent="0.25">
      <c r="A315" s="28"/>
    </row>
    <row r="316" spans="1:1" x14ac:dyDescent="0.25">
      <c r="A316" s="28"/>
    </row>
    <row r="317" spans="1:1" x14ac:dyDescent="0.25">
      <c r="A317" s="28"/>
    </row>
    <row r="318" spans="1:1" x14ac:dyDescent="0.25">
      <c r="A318" s="28"/>
    </row>
    <row r="319" spans="1:1" x14ac:dyDescent="0.25">
      <c r="A319" s="28"/>
    </row>
    <row r="320" spans="1:1" x14ac:dyDescent="0.25">
      <c r="A320" s="28"/>
    </row>
    <row r="321" spans="1:1" x14ac:dyDescent="0.25">
      <c r="A321" s="28"/>
    </row>
    <row r="322" spans="1:1" x14ac:dyDescent="0.25">
      <c r="A322" s="28"/>
    </row>
    <row r="323" spans="1:1" x14ac:dyDescent="0.25">
      <c r="A323" s="28"/>
    </row>
    <row r="324" spans="1:1" x14ac:dyDescent="0.25">
      <c r="A324" s="28"/>
    </row>
    <row r="325" spans="1:1" x14ac:dyDescent="0.25">
      <c r="A325" s="28"/>
    </row>
    <row r="326" spans="1:1" x14ac:dyDescent="0.25">
      <c r="A326" s="28"/>
    </row>
    <row r="327" spans="1:1" x14ac:dyDescent="0.25">
      <c r="A327" s="28"/>
    </row>
    <row r="328" spans="1:1" x14ac:dyDescent="0.25">
      <c r="A328" s="28"/>
    </row>
    <row r="329" spans="1:1" x14ac:dyDescent="0.25">
      <c r="A329" s="28"/>
    </row>
    <row r="330" spans="1:1" x14ac:dyDescent="0.25">
      <c r="A330" s="28"/>
    </row>
    <row r="331" spans="1:1" x14ac:dyDescent="0.25">
      <c r="A331" s="28"/>
    </row>
    <row r="332" spans="1:1" x14ac:dyDescent="0.25">
      <c r="A332" s="28"/>
    </row>
    <row r="333" spans="1:1" x14ac:dyDescent="0.25">
      <c r="A333" s="28"/>
    </row>
    <row r="334" spans="1:1" x14ac:dyDescent="0.25">
      <c r="A334" s="28"/>
    </row>
    <row r="335" spans="1:1" x14ac:dyDescent="0.25">
      <c r="A335" s="28"/>
    </row>
    <row r="336" spans="1:1" x14ac:dyDescent="0.25">
      <c r="A336" s="28"/>
    </row>
    <row r="337" spans="1:1" x14ac:dyDescent="0.25">
      <c r="A337" s="28"/>
    </row>
    <row r="338" spans="1:1" x14ac:dyDescent="0.25">
      <c r="A338" s="28"/>
    </row>
    <row r="339" spans="1:1" x14ac:dyDescent="0.25">
      <c r="A339" s="28"/>
    </row>
    <row r="340" spans="1:1" x14ac:dyDescent="0.25">
      <c r="A340" s="28"/>
    </row>
    <row r="341" spans="1:1" x14ac:dyDescent="0.25">
      <c r="A341" s="28"/>
    </row>
    <row r="342" spans="1:1" x14ac:dyDescent="0.25">
      <c r="A342" s="28"/>
    </row>
    <row r="343" spans="1:1" x14ac:dyDescent="0.25">
      <c r="A343" s="28"/>
    </row>
    <row r="344" spans="1:1" x14ac:dyDescent="0.25">
      <c r="A344" s="28"/>
    </row>
    <row r="345" spans="1:1" x14ac:dyDescent="0.25">
      <c r="A345" s="28"/>
    </row>
    <row r="346" spans="1:1" x14ac:dyDescent="0.25">
      <c r="A346" s="28"/>
    </row>
    <row r="347" spans="1:1" x14ac:dyDescent="0.25">
      <c r="A347" s="28"/>
    </row>
    <row r="348" spans="1:1" x14ac:dyDescent="0.25">
      <c r="A348" s="28"/>
    </row>
    <row r="349" spans="1:1" x14ac:dyDescent="0.25">
      <c r="A349" s="28"/>
    </row>
    <row r="350" spans="1:1" x14ac:dyDescent="0.25">
      <c r="A350" s="28"/>
    </row>
    <row r="351" spans="1:1" x14ac:dyDescent="0.25">
      <c r="A351" s="28"/>
    </row>
    <row r="352" spans="1:1" x14ac:dyDescent="0.25">
      <c r="A352" s="28"/>
    </row>
    <row r="353" spans="1:1" x14ac:dyDescent="0.25">
      <c r="A353" s="28"/>
    </row>
    <row r="354" spans="1:1" x14ac:dyDescent="0.25">
      <c r="A354" s="28"/>
    </row>
    <row r="355" spans="1:1" x14ac:dyDescent="0.25">
      <c r="A355" s="28"/>
    </row>
    <row r="356" spans="1:1" x14ac:dyDescent="0.25">
      <c r="A356" s="28"/>
    </row>
    <row r="357" spans="1:1" x14ac:dyDescent="0.25">
      <c r="A357" s="28"/>
    </row>
    <row r="358" spans="1:1" x14ac:dyDescent="0.25">
      <c r="A358" s="28"/>
    </row>
    <row r="359" spans="1:1" x14ac:dyDescent="0.25">
      <c r="A359" s="28"/>
    </row>
    <row r="360" spans="1:1" x14ac:dyDescent="0.25">
      <c r="A360" s="28"/>
    </row>
    <row r="361" spans="1:1" x14ac:dyDescent="0.25">
      <c r="A361" s="28"/>
    </row>
    <row r="362" spans="1:1" x14ac:dyDescent="0.25">
      <c r="A362" s="28"/>
    </row>
    <row r="363" spans="1:1" x14ac:dyDescent="0.25">
      <c r="A363" s="28"/>
    </row>
    <row r="364" spans="1:1" x14ac:dyDescent="0.25">
      <c r="A364" s="28"/>
    </row>
    <row r="365" spans="1:1" x14ac:dyDescent="0.25">
      <c r="A365" s="28"/>
    </row>
    <row r="366" spans="1:1" x14ac:dyDescent="0.25">
      <c r="A366" s="28"/>
    </row>
    <row r="367" spans="1:1" x14ac:dyDescent="0.25">
      <c r="A367" s="28"/>
    </row>
    <row r="368" spans="1:1" x14ac:dyDescent="0.25">
      <c r="A368" s="28"/>
    </row>
    <row r="369" spans="1:1" x14ac:dyDescent="0.25">
      <c r="A369" s="28"/>
    </row>
    <row r="370" spans="1:1" x14ac:dyDescent="0.25">
      <c r="A370" s="28"/>
    </row>
    <row r="371" spans="1:1" x14ac:dyDescent="0.25">
      <c r="A371" s="28"/>
    </row>
    <row r="372" spans="1:1" x14ac:dyDescent="0.25">
      <c r="A372" s="28"/>
    </row>
    <row r="373" spans="1:1" x14ac:dyDescent="0.25">
      <c r="A373" s="28"/>
    </row>
    <row r="374" spans="1:1" x14ac:dyDescent="0.25">
      <c r="A374" s="28"/>
    </row>
    <row r="375" spans="1:1" x14ac:dyDescent="0.25">
      <c r="A375" s="28"/>
    </row>
    <row r="376" spans="1:1" x14ac:dyDescent="0.25">
      <c r="A376" s="28"/>
    </row>
    <row r="377" spans="1:1" x14ac:dyDescent="0.25">
      <c r="A377" s="28"/>
    </row>
    <row r="378" spans="1:1" x14ac:dyDescent="0.25">
      <c r="A378" s="28"/>
    </row>
    <row r="379" spans="1:1" x14ac:dyDescent="0.25">
      <c r="A379" s="28"/>
    </row>
    <row r="380" spans="1:1" x14ac:dyDescent="0.25">
      <c r="A380" s="28"/>
    </row>
    <row r="381" spans="1:1" x14ac:dyDescent="0.25">
      <c r="A381" s="28"/>
    </row>
    <row r="382" spans="1:1" x14ac:dyDescent="0.25">
      <c r="A382" s="28"/>
    </row>
    <row r="383" spans="1:1" x14ac:dyDescent="0.25">
      <c r="A383" s="28"/>
    </row>
    <row r="384" spans="1:1" x14ac:dyDescent="0.25">
      <c r="A384" s="28"/>
    </row>
    <row r="385" spans="1:1" x14ac:dyDescent="0.25">
      <c r="A385" s="28"/>
    </row>
    <row r="386" spans="1:1" x14ac:dyDescent="0.25">
      <c r="A386" s="28"/>
    </row>
    <row r="387" spans="1:1" x14ac:dyDescent="0.25">
      <c r="A387" s="28"/>
    </row>
    <row r="388" spans="1:1" x14ac:dyDescent="0.25">
      <c r="A388" s="28"/>
    </row>
    <row r="389" spans="1:1" x14ac:dyDescent="0.25">
      <c r="A389" s="28"/>
    </row>
    <row r="390" spans="1:1" x14ac:dyDescent="0.25">
      <c r="A390" s="28"/>
    </row>
    <row r="391" spans="1:1" x14ac:dyDescent="0.25">
      <c r="A391" s="28"/>
    </row>
    <row r="392" spans="1:1" x14ac:dyDescent="0.25">
      <c r="A392" s="28"/>
    </row>
    <row r="393" spans="1:1" x14ac:dyDescent="0.25">
      <c r="A393" s="28"/>
    </row>
    <row r="394" spans="1:1" x14ac:dyDescent="0.25">
      <c r="A394" s="28"/>
    </row>
    <row r="395" spans="1:1" x14ac:dyDescent="0.25">
      <c r="A395" s="28"/>
    </row>
    <row r="396" spans="1:1" x14ac:dyDescent="0.25">
      <c r="A396" s="28"/>
    </row>
    <row r="397" spans="1:1" x14ac:dyDescent="0.25">
      <c r="A397" s="28"/>
    </row>
    <row r="398" spans="1:1" x14ac:dyDescent="0.25">
      <c r="A398" s="28"/>
    </row>
    <row r="399" spans="1:1" x14ac:dyDescent="0.25">
      <c r="A399" s="28"/>
    </row>
    <row r="400" spans="1:1" x14ac:dyDescent="0.25">
      <c r="A400" s="28"/>
    </row>
    <row r="401" spans="1:1" x14ac:dyDescent="0.25">
      <c r="A401" s="28"/>
    </row>
    <row r="402" spans="1:1" x14ac:dyDescent="0.25">
      <c r="A402" s="28"/>
    </row>
    <row r="403" spans="1:1" x14ac:dyDescent="0.25">
      <c r="A403" s="28"/>
    </row>
    <row r="404" spans="1:1" x14ac:dyDescent="0.25">
      <c r="A404" s="28"/>
    </row>
    <row r="405" spans="1:1" x14ac:dyDescent="0.25">
      <c r="A405" s="28"/>
    </row>
    <row r="406" spans="1:1" x14ac:dyDescent="0.25">
      <c r="A406" s="28"/>
    </row>
    <row r="407" spans="1:1" x14ac:dyDescent="0.25">
      <c r="A407" s="28"/>
    </row>
    <row r="408" spans="1:1" x14ac:dyDescent="0.25">
      <c r="A408" s="28"/>
    </row>
    <row r="409" spans="1:1" x14ac:dyDescent="0.25">
      <c r="A409" s="28"/>
    </row>
    <row r="410" spans="1:1" x14ac:dyDescent="0.25">
      <c r="A410" s="28"/>
    </row>
    <row r="411" spans="1:1" x14ac:dyDescent="0.25">
      <c r="A411" s="28"/>
    </row>
    <row r="412" spans="1:1" x14ac:dyDescent="0.25">
      <c r="A412" s="28"/>
    </row>
    <row r="413" spans="1:1" x14ac:dyDescent="0.25">
      <c r="A413" s="28"/>
    </row>
    <row r="414" spans="1:1" x14ac:dyDescent="0.25">
      <c r="A414" s="28"/>
    </row>
    <row r="415" spans="1:1" x14ac:dyDescent="0.25">
      <c r="A415" s="28"/>
    </row>
    <row r="416" spans="1:1" x14ac:dyDescent="0.25">
      <c r="A416" s="28"/>
    </row>
    <row r="417" spans="1:1" x14ac:dyDescent="0.25">
      <c r="A417" s="28"/>
    </row>
    <row r="418" spans="1:1" x14ac:dyDescent="0.25">
      <c r="A418" s="28"/>
    </row>
    <row r="419" spans="1:1" x14ac:dyDescent="0.25">
      <c r="A419" s="28"/>
    </row>
    <row r="420" spans="1:1" x14ac:dyDescent="0.25">
      <c r="A420" s="28"/>
    </row>
    <row r="421" spans="1:1" x14ac:dyDescent="0.25">
      <c r="A421" s="28"/>
    </row>
    <row r="422" spans="1:1" x14ac:dyDescent="0.25">
      <c r="A422" s="28"/>
    </row>
    <row r="423" spans="1:1" x14ac:dyDescent="0.25">
      <c r="A423" s="28"/>
    </row>
    <row r="424" spans="1:1" x14ac:dyDescent="0.25">
      <c r="A424" s="28"/>
    </row>
    <row r="425" spans="1:1" x14ac:dyDescent="0.25">
      <c r="A425" s="28"/>
    </row>
    <row r="426" spans="1:1" x14ac:dyDescent="0.25">
      <c r="A426" s="28"/>
    </row>
    <row r="427" spans="1:1" x14ac:dyDescent="0.25">
      <c r="A427" s="28"/>
    </row>
    <row r="428" spans="1:1" x14ac:dyDescent="0.25">
      <c r="A428" s="28"/>
    </row>
    <row r="429" spans="1:1" x14ac:dyDescent="0.25">
      <c r="A429" s="28"/>
    </row>
    <row r="430" spans="1:1" x14ac:dyDescent="0.25">
      <c r="A430" s="28"/>
    </row>
    <row r="431" spans="1:1" x14ac:dyDescent="0.25">
      <c r="A431" s="28"/>
    </row>
    <row r="432" spans="1:1" x14ac:dyDescent="0.25">
      <c r="A432" s="28"/>
    </row>
    <row r="433" spans="1:1" x14ac:dyDescent="0.25">
      <c r="A433" s="28"/>
    </row>
    <row r="434" spans="1:1" x14ac:dyDescent="0.25">
      <c r="A434" s="28"/>
    </row>
    <row r="435" spans="1:1" x14ac:dyDescent="0.25">
      <c r="A435" s="28"/>
    </row>
    <row r="436" spans="1:1" x14ac:dyDescent="0.25">
      <c r="A436" s="28"/>
    </row>
    <row r="437" spans="1:1" x14ac:dyDescent="0.25">
      <c r="A437" s="28"/>
    </row>
    <row r="438" spans="1:1" x14ac:dyDescent="0.25">
      <c r="A438" s="28"/>
    </row>
    <row r="439" spans="1:1" x14ac:dyDescent="0.25">
      <c r="A439" s="28"/>
    </row>
    <row r="440" spans="1:1" x14ac:dyDescent="0.25">
      <c r="A440" s="28"/>
    </row>
    <row r="441" spans="1:1" x14ac:dyDescent="0.25">
      <c r="A441" s="28"/>
    </row>
    <row r="442" spans="1:1" x14ac:dyDescent="0.25">
      <c r="A442" s="28"/>
    </row>
    <row r="443" spans="1:1" x14ac:dyDescent="0.25">
      <c r="A443" s="28"/>
    </row>
    <row r="444" spans="1:1" x14ac:dyDescent="0.25">
      <c r="A444" s="28"/>
    </row>
    <row r="445" spans="1:1" x14ac:dyDescent="0.25">
      <c r="A445" s="28"/>
    </row>
    <row r="446" spans="1:1" x14ac:dyDescent="0.25">
      <c r="A446" s="28"/>
    </row>
    <row r="447" spans="1:1" x14ac:dyDescent="0.25">
      <c r="A447" s="28"/>
    </row>
    <row r="448" spans="1:1" x14ac:dyDescent="0.25">
      <c r="A448" s="28"/>
    </row>
    <row r="449" spans="1:1" x14ac:dyDescent="0.25">
      <c r="A449" s="28"/>
    </row>
    <row r="450" spans="1:1" x14ac:dyDescent="0.25">
      <c r="A450" s="28"/>
    </row>
    <row r="451" spans="1:1" x14ac:dyDescent="0.25">
      <c r="A451" s="28"/>
    </row>
    <row r="452" spans="1:1" x14ac:dyDescent="0.25">
      <c r="A452" s="28"/>
    </row>
    <row r="453" spans="1:1" x14ac:dyDescent="0.25">
      <c r="A453" s="28"/>
    </row>
    <row r="454" spans="1:1" x14ac:dyDescent="0.25">
      <c r="A454" s="28"/>
    </row>
    <row r="455" spans="1:1" x14ac:dyDescent="0.25">
      <c r="A455" s="28"/>
    </row>
    <row r="456" spans="1:1" x14ac:dyDescent="0.25">
      <c r="A456" s="28"/>
    </row>
    <row r="457" spans="1:1" x14ac:dyDescent="0.25">
      <c r="A457" s="28"/>
    </row>
    <row r="458" spans="1:1" x14ac:dyDescent="0.25">
      <c r="A458" s="28"/>
    </row>
    <row r="459" spans="1:1" x14ac:dyDescent="0.25">
      <c r="A459" s="28"/>
    </row>
    <row r="460" spans="1:1" x14ac:dyDescent="0.25">
      <c r="A460" s="28"/>
    </row>
    <row r="461" spans="1:1" x14ac:dyDescent="0.25">
      <c r="A461" s="28"/>
    </row>
    <row r="462" spans="1:1" x14ac:dyDescent="0.25">
      <c r="A462" s="28"/>
    </row>
    <row r="463" spans="1:1" x14ac:dyDescent="0.25">
      <c r="A463" s="28"/>
    </row>
    <row r="464" spans="1:1" x14ac:dyDescent="0.25">
      <c r="A464" s="28"/>
    </row>
    <row r="465" spans="1:1" x14ac:dyDescent="0.25">
      <c r="A465" s="28"/>
    </row>
    <row r="466" spans="1:1" x14ac:dyDescent="0.25">
      <c r="A466" s="28"/>
    </row>
    <row r="467" spans="1:1" x14ac:dyDescent="0.25">
      <c r="A467" s="28"/>
    </row>
    <row r="468" spans="1:1" x14ac:dyDescent="0.25">
      <c r="A468" s="28"/>
    </row>
    <row r="469" spans="1:1" x14ac:dyDescent="0.25">
      <c r="A469" s="28"/>
    </row>
    <row r="470" spans="1:1" x14ac:dyDescent="0.25">
      <c r="A470" s="28"/>
    </row>
    <row r="471" spans="1:1" x14ac:dyDescent="0.25">
      <c r="A471" s="28"/>
    </row>
    <row r="472" spans="1:1" x14ac:dyDescent="0.25">
      <c r="A472" s="28"/>
    </row>
    <row r="473" spans="1:1" x14ac:dyDescent="0.25">
      <c r="A473" s="28"/>
    </row>
    <row r="474" spans="1:1" x14ac:dyDescent="0.25">
      <c r="A474" s="28"/>
    </row>
    <row r="475" spans="1:1" x14ac:dyDescent="0.25">
      <c r="A475" s="28"/>
    </row>
    <row r="476" spans="1:1" x14ac:dyDescent="0.25">
      <c r="A476" s="28"/>
    </row>
    <row r="477" spans="1:1" x14ac:dyDescent="0.25">
      <c r="A477" s="28"/>
    </row>
    <row r="478" spans="1:1" x14ac:dyDescent="0.25">
      <c r="A478" s="28"/>
    </row>
    <row r="479" spans="1:1" x14ac:dyDescent="0.25">
      <c r="A479" s="28"/>
    </row>
    <row r="480" spans="1:1" x14ac:dyDescent="0.25">
      <c r="A480" s="28"/>
    </row>
    <row r="481" spans="1:1" x14ac:dyDescent="0.25">
      <c r="A481" s="28"/>
    </row>
    <row r="482" spans="1:1" x14ac:dyDescent="0.25">
      <c r="A482" s="28"/>
    </row>
    <row r="483" spans="1:1" x14ac:dyDescent="0.25">
      <c r="A483" s="28"/>
    </row>
    <row r="484" spans="1:1" x14ac:dyDescent="0.25">
      <c r="A484" s="28"/>
    </row>
    <row r="485" spans="1:1" x14ac:dyDescent="0.25">
      <c r="A485" s="28"/>
    </row>
    <row r="486" spans="1:1" x14ac:dyDescent="0.25">
      <c r="A486" s="28"/>
    </row>
    <row r="487" spans="1:1" x14ac:dyDescent="0.25">
      <c r="A487" s="28"/>
    </row>
    <row r="488" spans="1:1" x14ac:dyDescent="0.25">
      <c r="A488" s="28"/>
    </row>
    <row r="489" spans="1:1" x14ac:dyDescent="0.25">
      <c r="A489" s="28"/>
    </row>
    <row r="490" spans="1:1" x14ac:dyDescent="0.25">
      <c r="A490" s="28"/>
    </row>
    <row r="491" spans="1:1" x14ac:dyDescent="0.25">
      <c r="A491" s="28"/>
    </row>
    <row r="492" spans="1:1" x14ac:dyDescent="0.25">
      <c r="A492" s="28"/>
    </row>
    <row r="493" spans="1:1" x14ac:dyDescent="0.25">
      <c r="A493" s="28"/>
    </row>
    <row r="494" spans="1:1" x14ac:dyDescent="0.25">
      <c r="A494" s="28"/>
    </row>
    <row r="495" spans="1:1" x14ac:dyDescent="0.25">
      <c r="A495" s="28"/>
    </row>
    <row r="496" spans="1:1" x14ac:dyDescent="0.25">
      <c r="A496" s="28"/>
    </row>
    <row r="497" spans="1:1" x14ac:dyDescent="0.25">
      <c r="A497" s="28"/>
    </row>
    <row r="498" spans="1:1" x14ac:dyDescent="0.25">
      <c r="A498" s="28"/>
    </row>
    <row r="499" spans="1:1" x14ac:dyDescent="0.25">
      <c r="A499" s="28"/>
    </row>
    <row r="500" spans="1:1" x14ac:dyDescent="0.25">
      <c r="A500" s="28"/>
    </row>
    <row r="501" spans="1:1" x14ac:dyDescent="0.25">
      <c r="A501" s="28"/>
    </row>
    <row r="502" spans="1:1" x14ac:dyDescent="0.25">
      <c r="A502" s="28"/>
    </row>
    <row r="503" spans="1:1" x14ac:dyDescent="0.25">
      <c r="A503" s="28"/>
    </row>
    <row r="504" spans="1:1" x14ac:dyDescent="0.25">
      <c r="A504" s="28"/>
    </row>
    <row r="505" spans="1:1" x14ac:dyDescent="0.25">
      <c r="A505" s="28"/>
    </row>
    <row r="506" spans="1:1" x14ac:dyDescent="0.25">
      <c r="A506" s="28"/>
    </row>
    <row r="507" spans="1:1" x14ac:dyDescent="0.25">
      <c r="A507" s="28"/>
    </row>
    <row r="508" spans="1:1" x14ac:dyDescent="0.25">
      <c r="A508" s="28"/>
    </row>
    <row r="509" spans="1:1" x14ac:dyDescent="0.25">
      <c r="A509" s="28"/>
    </row>
    <row r="510" spans="1:1" x14ac:dyDescent="0.25">
      <c r="A510" s="28"/>
    </row>
    <row r="511" spans="1:1" x14ac:dyDescent="0.25">
      <c r="A511" s="28"/>
    </row>
    <row r="512" spans="1:1" x14ac:dyDescent="0.25">
      <c r="A512" s="28"/>
    </row>
    <row r="513" spans="1:1" x14ac:dyDescent="0.25">
      <c r="A513" s="28"/>
    </row>
    <row r="514" spans="1:1" x14ac:dyDescent="0.25">
      <c r="A514" s="28"/>
    </row>
    <row r="515" spans="1:1" x14ac:dyDescent="0.25">
      <c r="A515" s="28"/>
    </row>
    <row r="516" spans="1:1" x14ac:dyDescent="0.25">
      <c r="A516" s="28"/>
    </row>
    <row r="517" spans="1:1" x14ac:dyDescent="0.25">
      <c r="A517" s="28"/>
    </row>
    <row r="518" spans="1:1" x14ac:dyDescent="0.25">
      <c r="A518" s="28"/>
    </row>
    <row r="519" spans="1:1" x14ac:dyDescent="0.25">
      <c r="A519" s="28"/>
    </row>
    <row r="520" spans="1:1" x14ac:dyDescent="0.25">
      <c r="A520" s="28"/>
    </row>
    <row r="521" spans="1:1" x14ac:dyDescent="0.25">
      <c r="A521" s="28"/>
    </row>
    <row r="522" spans="1:1" x14ac:dyDescent="0.25">
      <c r="A522" s="28"/>
    </row>
    <row r="523" spans="1:1" x14ac:dyDescent="0.25">
      <c r="A523" s="28"/>
    </row>
    <row r="524" spans="1:1" x14ac:dyDescent="0.25">
      <c r="A524" s="28"/>
    </row>
    <row r="525" spans="1:1" x14ac:dyDescent="0.25">
      <c r="A525" s="28"/>
    </row>
    <row r="526" spans="1:1" x14ac:dyDescent="0.25">
      <c r="A526" s="28"/>
    </row>
    <row r="527" spans="1:1" x14ac:dyDescent="0.25">
      <c r="A527" s="28"/>
    </row>
    <row r="528" spans="1:1" x14ac:dyDescent="0.25">
      <c r="A528" s="28"/>
    </row>
    <row r="529" spans="1:1" x14ac:dyDescent="0.25">
      <c r="A529" s="28"/>
    </row>
    <row r="530" spans="1:1" x14ac:dyDescent="0.25">
      <c r="A530" s="28"/>
    </row>
    <row r="531" spans="1:1" x14ac:dyDescent="0.25">
      <c r="A531" s="28"/>
    </row>
    <row r="532" spans="1:1" x14ac:dyDescent="0.25">
      <c r="A532" s="28"/>
    </row>
    <row r="533" spans="1:1" x14ac:dyDescent="0.25">
      <c r="A533" s="28"/>
    </row>
    <row r="534" spans="1:1" x14ac:dyDescent="0.25">
      <c r="A534" s="28"/>
    </row>
    <row r="535" spans="1:1" x14ac:dyDescent="0.25">
      <c r="A535" s="28"/>
    </row>
    <row r="536" spans="1:1" x14ac:dyDescent="0.25">
      <c r="A536" s="28"/>
    </row>
    <row r="537" spans="1:1" x14ac:dyDescent="0.25">
      <c r="A537" s="28"/>
    </row>
    <row r="538" spans="1:1" x14ac:dyDescent="0.25">
      <c r="A538" s="28"/>
    </row>
    <row r="539" spans="1:1" x14ac:dyDescent="0.25">
      <c r="A539" s="28"/>
    </row>
    <row r="540" spans="1:1" x14ac:dyDescent="0.25">
      <c r="A540" s="28"/>
    </row>
    <row r="541" spans="1:1" x14ac:dyDescent="0.25">
      <c r="A541" s="28"/>
    </row>
    <row r="542" spans="1:1" x14ac:dyDescent="0.25">
      <c r="A542" s="28"/>
    </row>
    <row r="543" spans="1:1" x14ac:dyDescent="0.25">
      <c r="A543" s="28"/>
    </row>
    <row r="544" spans="1:1" x14ac:dyDescent="0.25">
      <c r="A544" s="28"/>
    </row>
    <row r="545" spans="1:1" x14ac:dyDescent="0.25">
      <c r="A545" s="28"/>
    </row>
    <row r="546" spans="1:1" x14ac:dyDescent="0.25">
      <c r="A546" s="28"/>
    </row>
    <row r="547" spans="1:1" x14ac:dyDescent="0.25">
      <c r="A547" s="28"/>
    </row>
    <row r="548" spans="1:1" x14ac:dyDescent="0.25">
      <c r="A548" s="28"/>
    </row>
    <row r="549" spans="1:1" x14ac:dyDescent="0.25">
      <c r="A549" s="28"/>
    </row>
    <row r="550" spans="1:1" x14ac:dyDescent="0.25">
      <c r="A550" s="28"/>
    </row>
    <row r="551" spans="1:1" x14ac:dyDescent="0.25">
      <c r="A551" s="28"/>
    </row>
    <row r="552" spans="1:1" x14ac:dyDescent="0.25">
      <c r="A552" s="28"/>
    </row>
    <row r="553" spans="1:1" x14ac:dyDescent="0.25">
      <c r="A553" s="28"/>
    </row>
    <row r="554" spans="1:1" x14ac:dyDescent="0.25">
      <c r="A554" s="28"/>
    </row>
    <row r="555" spans="1:1" x14ac:dyDescent="0.25">
      <c r="A555" s="28"/>
    </row>
    <row r="556" spans="1:1" x14ac:dyDescent="0.25">
      <c r="A556" s="28"/>
    </row>
    <row r="557" spans="1:1" x14ac:dyDescent="0.25">
      <c r="A557" s="28"/>
    </row>
    <row r="558" spans="1:1" x14ac:dyDescent="0.25">
      <c r="A558" s="28"/>
    </row>
    <row r="559" spans="1:1" x14ac:dyDescent="0.25">
      <c r="A559" s="28"/>
    </row>
    <row r="560" spans="1:1" x14ac:dyDescent="0.25">
      <c r="A560" s="28"/>
    </row>
    <row r="561" spans="1:1" x14ac:dyDescent="0.25">
      <c r="A561" s="28"/>
    </row>
    <row r="562" spans="1:1" x14ac:dyDescent="0.25">
      <c r="A562" s="28"/>
    </row>
    <row r="563" spans="1:1" x14ac:dyDescent="0.25">
      <c r="A563" s="28"/>
    </row>
    <row r="564" spans="1:1" x14ac:dyDescent="0.25">
      <c r="A564" s="28"/>
    </row>
    <row r="565" spans="1:1" x14ac:dyDescent="0.25">
      <c r="A565" s="28"/>
    </row>
    <row r="566" spans="1:1" x14ac:dyDescent="0.25">
      <c r="A566" s="28"/>
    </row>
    <row r="567" spans="1:1" x14ac:dyDescent="0.25">
      <c r="A567" s="28"/>
    </row>
    <row r="568" spans="1:1" x14ac:dyDescent="0.25">
      <c r="A568" s="28"/>
    </row>
    <row r="569" spans="1:1" x14ac:dyDescent="0.25">
      <c r="A569" s="28"/>
    </row>
    <row r="570" spans="1:1" x14ac:dyDescent="0.25">
      <c r="A570" s="28"/>
    </row>
    <row r="571" spans="1:1" x14ac:dyDescent="0.25">
      <c r="A571" s="28"/>
    </row>
    <row r="572" spans="1:1" x14ac:dyDescent="0.25">
      <c r="A572" s="28"/>
    </row>
    <row r="573" spans="1:1" x14ac:dyDescent="0.25">
      <c r="A573" s="28"/>
    </row>
    <row r="574" spans="1:1" x14ac:dyDescent="0.25">
      <c r="A574" s="28"/>
    </row>
    <row r="575" spans="1:1" x14ac:dyDescent="0.25">
      <c r="A575" s="28"/>
    </row>
    <row r="576" spans="1:1" x14ac:dyDescent="0.25">
      <c r="A576" s="28"/>
    </row>
    <row r="577" spans="1:1" x14ac:dyDescent="0.25">
      <c r="A577" s="28"/>
    </row>
    <row r="578" spans="1:1" x14ac:dyDescent="0.25">
      <c r="A578" s="28"/>
    </row>
    <row r="579" spans="1:1" x14ac:dyDescent="0.25">
      <c r="A579" s="28"/>
    </row>
    <row r="580" spans="1:1" x14ac:dyDescent="0.25">
      <c r="A580" s="28"/>
    </row>
    <row r="581" spans="1:1" x14ac:dyDescent="0.25">
      <c r="A581" s="28"/>
    </row>
    <row r="582" spans="1:1" x14ac:dyDescent="0.25">
      <c r="A582" s="28"/>
    </row>
    <row r="583" spans="1:1" x14ac:dyDescent="0.25">
      <c r="A583" s="28"/>
    </row>
    <row r="584" spans="1:1" x14ac:dyDescent="0.25">
      <c r="A584" s="28"/>
    </row>
    <row r="585" spans="1:1" x14ac:dyDescent="0.25">
      <c r="A585" s="28"/>
    </row>
    <row r="586" spans="1:1" x14ac:dyDescent="0.25">
      <c r="A586" s="28"/>
    </row>
    <row r="587" spans="1:1" x14ac:dyDescent="0.25">
      <c r="A587" s="28"/>
    </row>
    <row r="588" spans="1:1" x14ac:dyDescent="0.25">
      <c r="A588" s="28"/>
    </row>
    <row r="589" spans="1:1" x14ac:dyDescent="0.25">
      <c r="A589" s="28"/>
    </row>
    <row r="590" spans="1:1" x14ac:dyDescent="0.25">
      <c r="A590" s="28"/>
    </row>
    <row r="591" spans="1:1" x14ac:dyDescent="0.25">
      <c r="A591" s="28"/>
    </row>
    <row r="592" spans="1:1" x14ac:dyDescent="0.25">
      <c r="A592" s="28"/>
    </row>
    <row r="593" spans="1:1" x14ac:dyDescent="0.25">
      <c r="A593" s="28"/>
    </row>
    <row r="594" spans="1:1" x14ac:dyDescent="0.25">
      <c r="A594" s="28"/>
    </row>
    <row r="595" spans="1:1" x14ac:dyDescent="0.25">
      <c r="A595" s="28"/>
    </row>
    <row r="596" spans="1:1" x14ac:dyDescent="0.25">
      <c r="A596" s="28"/>
    </row>
    <row r="597" spans="1:1" x14ac:dyDescent="0.25">
      <c r="A597" s="28"/>
    </row>
    <row r="598" spans="1:1" x14ac:dyDescent="0.25">
      <c r="A598" s="28"/>
    </row>
    <row r="599" spans="1:1" x14ac:dyDescent="0.25">
      <c r="A599" s="28"/>
    </row>
    <row r="600" spans="1:1" x14ac:dyDescent="0.25">
      <c r="A600" s="28"/>
    </row>
    <row r="601" spans="1:1" x14ac:dyDescent="0.25">
      <c r="A601" s="28"/>
    </row>
    <row r="602" spans="1:1" x14ac:dyDescent="0.25">
      <c r="A602" s="28"/>
    </row>
    <row r="603" spans="1:1" x14ac:dyDescent="0.25">
      <c r="A603" s="28"/>
    </row>
    <row r="604" spans="1:1" x14ac:dyDescent="0.25">
      <c r="A604" s="28"/>
    </row>
    <row r="605" spans="1:1" x14ac:dyDescent="0.25">
      <c r="A605" s="28"/>
    </row>
    <row r="606" spans="1:1" x14ac:dyDescent="0.25">
      <c r="A606" s="28"/>
    </row>
    <row r="607" spans="1:1" x14ac:dyDescent="0.25">
      <c r="A607" s="28"/>
    </row>
    <row r="608" spans="1:1" x14ac:dyDescent="0.25">
      <c r="A608" s="28"/>
    </row>
    <row r="609" spans="1:1" x14ac:dyDescent="0.25">
      <c r="A609" s="28"/>
    </row>
    <row r="610" spans="1:1" x14ac:dyDescent="0.25">
      <c r="A610" s="28"/>
    </row>
    <row r="611" spans="1:1" x14ac:dyDescent="0.25">
      <c r="A611" s="28"/>
    </row>
    <row r="612" spans="1:1" x14ac:dyDescent="0.25">
      <c r="A612" s="28"/>
    </row>
    <row r="613" spans="1:1" x14ac:dyDescent="0.25">
      <c r="A613" s="28"/>
    </row>
    <row r="614" spans="1:1" x14ac:dyDescent="0.25">
      <c r="A614" s="28"/>
    </row>
    <row r="615" spans="1:1" x14ac:dyDescent="0.25">
      <c r="A615" s="28"/>
    </row>
    <row r="616" spans="1:1" x14ac:dyDescent="0.25">
      <c r="A616" s="28"/>
    </row>
    <row r="617" spans="1:1" x14ac:dyDescent="0.25">
      <c r="A617" s="28"/>
    </row>
    <row r="618" spans="1:1" x14ac:dyDescent="0.25">
      <c r="A618" s="28"/>
    </row>
    <row r="619" spans="1:1" x14ac:dyDescent="0.25">
      <c r="A619" s="28"/>
    </row>
    <row r="620" spans="1:1" x14ac:dyDescent="0.25">
      <c r="A620" s="28"/>
    </row>
    <row r="621" spans="1:1" x14ac:dyDescent="0.25">
      <c r="A621" s="28"/>
    </row>
    <row r="622" spans="1:1" x14ac:dyDescent="0.25">
      <c r="A622" s="28"/>
    </row>
    <row r="623" spans="1:1" x14ac:dyDescent="0.25">
      <c r="A623" s="28"/>
    </row>
    <row r="624" spans="1:1" x14ac:dyDescent="0.25">
      <c r="A624" s="28"/>
    </row>
    <row r="625" spans="1:1" x14ac:dyDescent="0.25">
      <c r="A625" s="28"/>
    </row>
    <row r="626" spans="1:1" x14ac:dyDescent="0.25">
      <c r="A626" s="28"/>
    </row>
    <row r="627" spans="1:1" x14ac:dyDescent="0.25">
      <c r="A627" s="28"/>
    </row>
    <row r="628" spans="1:1" x14ac:dyDescent="0.25">
      <c r="A628" s="28"/>
    </row>
    <row r="629" spans="1:1" x14ac:dyDescent="0.25">
      <c r="A629" s="28"/>
    </row>
    <row r="630" spans="1:1" x14ac:dyDescent="0.25">
      <c r="A630" s="28"/>
    </row>
    <row r="631" spans="1:1" x14ac:dyDescent="0.25">
      <c r="A631" s="28"/>
    </row>
    <row r="632" spans="1:1" x14ac:dyDescent="0.25">
      <c r="A632" s="28"/>
    </row>
    <row r="633" spans="1:1" x14ac:dyDescent="0.25">
      <c r="A633" s="28"/>
    </row>
    <row r="634" spans="1:1" x14ac:dyDescent="0.25">
      <c r="A634" s="28"/>
    </row>
    <row r="635" spans="1:1" x14ac:dyDescent="0.25">
      <c r="A635" s="28"/>
    </row>
    <row r="636" spans="1:1" x14ac:dyDescent="0.25">
      <c r="A636" s="28"/>
    </row>
    <row r="637" spans="1:1" x14ac:dyDescent="0.25">
      <c r="A637" s="28"/>
    </row>
    <row r="638" spans="1:1" x14ac:dyDescent="0.25">
      <c r="A638" s="28"/>
    </row>
    <row r="639" spans="1:1" x14ac:dyDescent="0.25">
      <c r="A639" s="28"/>
    </row>
    <row r="640" spans="1:1" x14ac:dyDescent="0.25">
      <c r="A640" s="28"/>
    </row>
    <row r="641" spans="1:1" x14ac:dyDescent="0.25">
      <c r="A641" s="28"/>
    </row>
    <row r="642" spans="1:1" x14ac:dyDescent="0.25">
      <c r="A642" s="28"/>
    </row>
    <row r="643" spans="1:1" x14ac:dyDescent="0.25">
      <c r="A643" s="28"/>
    </row>
    <row r="644" spans="1:1" x14ac:dyDescent="0.25">
      <c r="A644" s="28"/>
    </row>
    <row r="645" spans="1:1" x14ac:dyDescent="0.25">
      <c r="A645" s="28"/>
    </row>
    <row r="646" spans="1:1" x14ac:dyDescent="0.25">
      <c r="A646" s="28"/>
    </row>
    <row r="647" spans="1:1" x14ac:dyDescent="0.25">
      <c r="A647" s="28"/>
    </row>
    <row r="648" spans="1:1" x14ac:dyDescent="0.25">
      <c r="A648" s="28"/>
    </row>
    <row r="649" spans="1:1" x14ac:dyDescent="0.25">
      <c r="A649" s="28"/>
    </row>
    <row r="650" spans="1:1" x14ac:dyDescent="0.25">
      <c r="A650" s="28"/>
    </row>
    <row r="651" spans="1:1" x14ac:dyDescent="0.25">
      <c r="A651" s="28"/>
    </row>
    <row r="652" spans="1:1" x14ac:dyDescent="0.25">
      <c r="A652" s="28"/>
    </row>
    <row r="653" spans="1:1" x14ac:dyDescent="0.25">
      <c r="A653" s="28"/>
    </row>
    <row r="654" spans="1:1" x14ac:dyDescent="0.25">
      <c r="A654" s="28"/>
    </row>
    <row r="655" spans="1:1" x14ac:dyDescent="0.25">
      <c r="A655" s="28"/>
    </row>
    <row r="656" spans="1:1" x14ac:dyDescent="0.25">
      <c r="A656" s="28"/>
    </row>
    <row r="657" spans="1:1" x14ac:dyDescent="0.25">
      <c r="A657" s="28"/>
    </row>
    <row r="658" spans="1:1" x14ac:dyDescent="0.25">
      <c r="A658" s="28"/>
    </row>
    <row r="659" spans="1:1" x14ac:dyDescent="0.25">
      <c r="A659" s="28"/>
    </row>
    <row r="660" spans="1:1" x14ac:dyDescent="0.25">
      <c r="A660" s="28"/>
    </row>
    <row r="661" spans="1:1" x14ac:dyDescent="0.25">
      <c r="A661" s="28"/>
    </row>
    <row r="662" spans="1:1" x14ac:dyDescent="0.25">
      <c r="A662" s="28"/>
    </row>
    <row r="663" spans="1:1" x14ac:dyDescent="0.25">
      <c r="A663" s="28"/>
    </row>
    <row r="664" spans="1:1" x14ac:dyDescent="0.25">
      <c r="A664" s="28"/>
    </row>
    <row r="665" spans="1:1" x14ac:dyDescent="0.25">
      <c r="A665" s="28"/>
    </row>
    <row r="666" spans="1:1" x14ac:dyDescent="0.25">
      <c r="A666" s="28"/>
    </row>
    <row r="667" spans="1:1" x14ac:dyDescent="0.25">
      <c r="A667" s="28"/>
    </row>
    <row r="668" spans="1:1" x14ac:dyDescent="0.25">
      <c r="A668" s="28"/>
    </row>
    <row r="669" spans="1:1" x14ac:dyDescent="0.25">
      <c r="A669" s="28"/>
    </row>
    <row r="670" spans="1:1" x14ac:dyDescent="0.25">
      <c r="A670" s="28"/>
    </row>
    <row r="671" spans="1:1" x14ac:dyDescent="0.25">
      <c r="A671" s="28"/>
    </row>
    <row r="672" spans="1:1" x14ac:dyDescent="0.25">
      <c r="A672" s="28"/>
    </row>
    <row r="673" spans="1:1" x14ac:dyDescent="0.25">
      <c r="A673" s="28"/>
    </row>
    <row r="674" spans="1:1" x14ac:dyDescent="0.25">
      <c r="A674" s="28"/>
    </row>
    <row r="675" spans="1:1" x14ac:dyDescent="0.25">
      <c r="A675" s="28"/>
    </row>
    <row r="676" spans="1:1" x14ac:dyDescent="0.25">
      <c r="A676" s="28"/>
    </row>
    <row r="677" spans="1:1" x14ac:dyDescent="0.25">
      <c r="A677" s="28"/>
    </row>
    <row r="678" spans="1:1" x14ac:dyDescent="0.25">
      <c r="A678" s="28"/>
    </row>
    <row r="679" spans="1:1" x14ac:dyDescent="0.25">
      <c r="A679" s="28"/>
    </row>
    <row r="680" spans="1:1" x14ac:dyDescent="0.25">
      <c r="A680" s="28"/>
    </row>
    <row r="681" spans="1:1" x14ac:dyDescent="0.25">
      <c r="A681" s="28"/>
    </row>
    <row r="682" spans="1:1" x14ac:dyDescent="0.25">
      <c r="A682" s="28"/>
    </row>
    <row r="683" spans="1:1" x14ac:dyDescent="0.25">
      <c r="A683" s="28"/>
    </row>
    <row r="684" spans="1:1" x14ac:dyDescent="0.25">
      <c r="A684" s="28"/>
    </row>
    <row r="685" spans="1:1" x14ac:dyDescent="0.25">
      <c r="A685" s="28"/>
    </row>
    <row r="686" spans="1:1" x14ac:dyDescent="0.25">
      <c r="A686" s="28"/>
    </row>
    <row r="687" spans="1:1" x14ac:dyDescent="0.25">
      <c r="A687" s="28"/>
    </row>
    <row r="688" spans="1:1" x14ac:dyDescent="0.25">
      <c r="A688" s="28"/>
    </row>
    <row r="689" spans="1:1" x14ac:dyDescent="0.25">
      <c r="A689" s="28"/>
    </row>
    <row r="690" spans="1:1" x14ac:dyDescent="0.25">
      <c r="A690" s="28"/>
    </row>
    <row r="691" spans="1:1" x14ac:dyDescent="0.25">
      <c r="A691" s="28"/>
    </row>
    <row r="692" spans="1:1" x14ac:dyDescent="0.25">
      <c r="A692" s="28"/>
    </row>
    <row r="693" spans="1:1" x14ac:dyDescent="0.25">
      <c r="A693" s="28"/>
    </row>
    <row r="694" spans="1:1" x14ac:dyDescent="0.25">
      <c r="A694" s="28"/>
    </row>
    <row r="695" spans="1:1" x14ac:dyDescent="0.25">
      <c r="A695" s="28"/>
    </row>
    <row r="696" spans="1:1" x14ac:dyDescent="0.25">
      <c r="A696" s="28"/>
    </row>
    <row r="697" spans="1:1" x14ac:dyDescent="0.25">
      <c r="A697" s="28"/>
    </row>
    <row r="698" spans="1:1" x14ac:dyDescent="0.25">
      <c r="A698" s="28"/>
    </row>
    <row r="699" spans="1:1" x14ac:dyDescent="0.25">
      <c r="A699" s="28"/>
    </row>
    <row r="700" spans="1:1" x14ac:dyDescent="0.25">
      <c r="A700" s="28"/>
    </row>
    <row r="701" spans="1:1" x14ac:dyDescent="0.25">
      <c r="A701" s="28"/>
    </row>
    <row r="702" spans="1:1" x14ac:dyDescent="0.25">
      <c r="A702" s="28"/>
    </row>
    <row r="703" spans="1:1" x14ac:dyDescent="0.25">
      <c r="A703" s="28"/>
    </row>
    <row r="704" spans="1:1" x14ac:dyDescent="0.25">
      <c r="A704" s="28"/>
    </row>
    <row r="705" spans="1:1" x14ac:dyDescent="0.25">
      <c r="A705" s="28"/>
    </row>
    <row r="706" spans="1:1" x14ac:dyDescent="0.25">
      <c r="A706" s="28"/>
    </row>
    <row r="707" spans="1:1" x14ac:dyDescent="0.25">
      <c r="A707" s="28"/>
    </row>
    <row r="708" spans="1:1" x14ac:dyDescent="0.25">
      <c r="A708" s="28"/>
    </row>
    <row r="709" spans="1:1" x14ac:dyDescent="0.25">
      <c r="A709" s="28"/>
    </row>
    <row r="710" spans="1:1" x14ac:dyDescent="0.25">
      <c r="A710" s="28"/>
    </row>
    <row r="711" spans="1:1" x14ac:dyDescent="0.25">
      <c r="A711" s="28"/>
    </row>
    <row r="712" spans="1:1" x14ac:dyDescent="0.25">
      <c r="A712" s="28"/>
    </row>
    <row r="713" spans="1:1" x14ac:dyDescent="0.25">
      <c r="A713" s="28"/>
    </row>
    <row r="714" spans="1:1" x14ac:dyDescent="0.25">
      <c r="A714" s="28"/>
    </row>
    <row r="715" spans="1:1" x14ac:dyDescent="0.25">
      <c r="A715" s="28"/>
    </row>
    <row r="716" spans="1:1" x14ac:dyDescent="0.25">
      <c r="A716" s="28"/>
    </row>
    <row r="717" spans="1:1" x14ac:dyDescent="0.25">
      <c r="A717" s="28"/>
    </row>
    <row r="718" spans="1:1" x14ac:dyDescent="0.25">
      <c r="A718" s="28"/>
    </row>
    <row r="719" spans="1:1" x14ac:dyDescent="0.25">
      <c r="A719" s="28"/>
    </row>
    <row r="720" spans="1:1" x14ac:dyDescent="0.25">
      <c r="A720" s="28"/>
    </row>
    <row r="721" spans="1:1" x14ac:dyDescent="0.25">
      <c r="A721" s="28"/>
    </row>
    <row r="722" spans="1:1" x14ac:dyDescent="0.25">
      <c r="A722" s="28"/>
    </row>
    <row r="723" spans="1:1" x14ac:dyDescent="0.25">
      <c r="A723" s="28"/>
    </row>
    <row r="724" spans="1:1" x14ac:dyDescent="0.25">
      <c r="A724" s="28"/>
    </row>
    <row r="725" spans="1:1" x14ac:dyDescent="0.25">
      <c r="A725" s="28"/>
    </row>
    <row r="726" spans="1:1" x14ac:dyDescent="0.25">
      <c r="A726" s="28"/>
    </row>
    <row r="727" spans="1:1" x14ac:dyDescent="0.25">
      <c r="A727" s="28"/>
    </row>
    <row r="728" spans="1:1" x14ac:dyDescent="0.25">
      <c r="A728" s="28"/>
    </row>
    <row r="729" spans="1:1" x14ac:dyDescent="0.25">
      <c r="A729" s="28"/>
    </row>
    <row r="730" spans="1:1" x14ac:dyDescent="0.25">
      <c r="A730" s="28"/>
    </row>
    <row r="731" spans="1:1" x14ac:dyDescent="0.25">
      <c r="A731" s="28"/>
    </row>
    <row r="732" spans="1:1" x14ac:dyDescent="0.25">
      <c r="A732" s="28"/>
    </row>
    <row r="733" spans="1:1" x14ac:dyDescent="0.25">
      <c r="A733" s="28"/>
    </row>
    <row r="734" spans="1:1" x14ac:dyDescent="0.25">
      <c r="A734" s="28"/>
    </row>
    <row r="735" spans="1:1" x14ac:dyDescent="0.25">
      <c r="A735" s="28"/>
    </row>
    <row r="736" spans="1:1" x14ac:dyDescent="0.25">
      <c r="A736" s="28"/>
    </row>
    <row r="737" spans="1:1" x14ac:dyDescent="0.25">
      <c r="A737" s="28"/>
    </row>
    <row r="738" spans="1:1" x14ac:dyDescent="0.25">
      <c r="A738" s="28"/>
    </row>
    <row r="739" spans="1:1" x14ac:dyDescent="0.25">
      <c r="A739" s="28"/>
    </row>
    <row r="740" spans="1:1" x14ac:dyDescent="0.25">
      <c r="A740" s="28"/>
    </row>
    <row r="741" spans="1:1" x14ac:dyDescent="0.25">
      <c r="A741" s="28"/>
    </row>
    <row r="742" spans="1:1" x14ac:dyDescent="0.25">
      <c r="A742" s="28"/>
    </row>
    <row r="743" spans="1:1" x14ac:dyDescent="0.25">
      <c r="A743" s="28"/>
    </row>
    <row r="744" spans="1:1" x14ac:dyDescent="0.25">
      <c r="A744" s="28"/>
    </row>
    <row r="745" spans="1:1" x14ac:dyDescent="0.25">
      <c r="A745" s="28"/>
    </row>
    <row r="746" spans="1:1" x14ac:dyDescent="0.25">
      <c r="A746" s="28"/>
    </row>
    <row r="747" spans="1:1" x14ac:dyDescent="0.25">
      <c r="A747" s="28"/>
    </row>
    <row r="748" spans="1:1" x14ac:dyDescent="0.25">
      <c r="A748" s="28"/>
    </row>
    <row r="749" spans="1:1" x14ac:dyDescent="0.25">
      <c r="A749" s="28"/>
    </row>
    <row r="750" spans="1:1" x14ac:dyDescent="0.25">
      <c r="A750" s="28"/>
    </row>
    <row r="751" spans="1:1" x14ac:dyDescent="0.25">
      <c r="A751" s="28"/>
    </row>
    <row r="752" spans="1:1" x14ac:dyDescent="0.25">
      <c r="A752" s="28"/>
    </row>
    <row r="753" spans="1:1" x14ac:dyDescent="0.25">
      <c r="A753" s="28"/>
    </row>
    <row r="754" spans="1:1" x14ac:dyDescent="0.25">
      <c r="A754" s="28"/>
    </row>
    <row r="755" spans="1:1" x14ac:dyDescent="0.25">
      <c r="A755" s="28"/>
    </row>
    <row r="756" spans="1:1" x14ac:dyDescent="0.25">
      <c r="A756" s="28"/>
    </row>
    <row r="757" spans="1:1" x14ac:dyDescent="0.25">
      <c r="A757" s="28"/>
    </row>
    <row r="758" spans="1:1" x14ac:dyDescent="0.25">
      <c r="A758" s="28"/>
    </row>
    <row r="759" spans="1:1" x14ac:dyDescent="0.25">
      <c r="A759" s="28"/>
    </row>
    <row r="760" spans="1:1" x14ac:dyDescent="0.25">
      <c r="A760" s="28"/>
    </row>
    <row r="761" spans="1:1" x14ac:dyDescent="0.25">
      <c r="A761" s="28"/>
    </row>
    <row r="762" spans="1:1" x14ac:dyDescent="0.25">
      <c r="A762" s="28"/>
    </row>
    <row r="763" spans="1:1" x14ac:dyDescent="0.25">
      <c r="A763" s="28"/>
    </row>
    <row r="764" spans="1:1" x14ac:dyDescent="0.25">
      <c r="A764" s="28"/>
    </row>
    <row r="765" spans="1:1" x14ac:dyDescent="0.25">
      <c r="A765" s="28"/>
    </row>
    <row r="766" spans="1:1" x14ac:dyDescent="0.25">
      <c r="A766" s="28"/>
    </row>
    <row r="767" spans="1:1" x14ac:dyDescent="0.25">
      <c r="A767" s="28"/>
    </row>
    <row r="768" spans="1:1" x14ac:dyDescent="0.25">
      <c r="A768" s="28"/>
    </row>
    <row r="769" spans="1:1" x14ac:dyDescent="0.25">
      <c r="A769" s="28"/>
    </row>
    <row r="770" spans="1:1" x14ac:dyDescent="0.25">
      <c r="A770" s="28"/>
    </row>
    <row r="771" spans="1:1" x14ac:dyDescent="0.25">
      <c r="A771" s="28"/>
    </row>
    <row r="772" spans="1:1" x14ac:dyDescent="0.25">
      <c r="A772" s="28"/>
    </row>
    <row r="773" spans="1:1" x14ac:dyDescent="0.25">
      <c r="A773" s="28"/>
    </row>
  </sheetData>
  <mergeCells count="186">
    <mergeCell ref="B259:D259"/>
    <mergeCell ref="B260:D260"/>
    <mergeCell ref="B261:D261"/>
    <mergeCell ref="B251:D251"/>
    <mergeCell ref="B252:D252"/>
    <mergeCell ref="B253:D253"/>
    <mergeCell ref="B254:D254"/>
    <mergeCell ref="B255:D255"/>
    <mergeCell ref="B258:D258"/>
    <mergeCell ref="A242:A248"/>
    <mergeCell ref="B243:D243"/>
    <mergeCell ref="B244:D244"/>
    <mergeCell ref="B245:D245"/>
    <mergeCell ref="B246:D246"/>
    <mergeCell ref="B247:D247"/>
    <mergeCell ref="B248:D248"/>
    <mergeCell ref="B234:D234"/>
    <mergeCell ref="B235:D235"/>
    <mergeCell ref="B236:D236"/>
    <mergeCell ref="B237:D237"/>
    <mergeCell ref="B238:D238"/>
    <mergeCell ref="B241:D241"/>
    <mergeCell ref="A225:A231"/>
    <mergeCell ref="B226:D226"/>
    <mergeCell ref="B227:D227"/>
    <mergeCell ref="B228:D228"/>
    <mergeCell ref="B229:D229"/>
    <mergeCell ref="B230:D230"/>
    <mergeCell ref="B231:D231"/>
    <mergeCell ref="B215:D215"/>
    <mergeCell ref="B218:D218"/>
    <mergeCell ref="B219:D219"/>
    <mergeCell ref="B220:D220"/>
    <mergeCell ref="B221:D221"/>
    <mergeCell ref="B222:D222"/>
    <mergeCell ref="B203:D203"/>
    <mergeCell ref="B204:D204"/>
    <mergeCell ref="B205:D205"/>
    <mergeCell ref="B206:D206"/>
    <mergeCell ref="A209:A215"/>
    <mergeCell ref="B210:D210"/>
    <mergeCell ref="B211:D211"/>
    <mergeCell ref="B212:D212"/>
    <mergeCell ref="B213:D213"/>
    <mergeCell ref="B214:D214"/>
    <mergeCell ref="B195:D195"/>
    <mergeCell ref="B196:D196"/>
    <mergeCell ref="B197:D197"/>
    <mergeCell ref="B198:D198"/>
    <mergeCell ref="B199:D199"/>
    <mergeCell ref="B202:D202"/>
    <mergeCell ref="B186:D186"/>
    <mergeCell ref="B187:D187"/>
    <mergeCell ref="B188:D188"/>
    <mergeCell ref="B191:D191"/>
    <mergeCell ref="A192:D192"/>
    <mergeCell ref="B194:D194"/>
    <mergeCell ref="A167:A171"/>
    <mergeCell ref="B167:D167"/>
    <mergeCell ref="B169:D169"/>
    <mergeCell ref="B170:D170"/>
    <mergeCell ref="A172:D172"/>
    <mergeCell ref="B177:D177"/>
    <mergeCell ref="B159:D159"/>
    <mergeCell ref="B161:D161"/>
    <mergeCell ref="B162:D162"/>
    <mergeCell ref="B163:D163"/>
    <mergeCell ref="B165:D165"/>
    <mergeCell ref="B166:D166"/>
    <mergeCell ref="A152:A154"/>
    <mergeCell ref="B153:D153"/>
    <mergeCell ref="B154:D154"/>
    <mergeCell ref="B155:D155"/>
    <mergeCell ref="B157:D157"/>
    <mergeCell ref="B158:D158"/>
    <mergeCell ref="B141:D141"/>
    <mergeCell ref="B142:D142"/>
    <mergeCell ref="B143:D143"/>
    <mergeCell ref="B145:D145"/>
    <mergeCell ref="A147:A150"/>
    <mergeCell ref="B147:D147"/>
    <mergeCell ref="B149:D149"/>
    <mergeCell ref="B133:D133"/>
    <mergeCell ref="B134:D134"/>
    <mergeCell ref="B135:D135"/>
    <mergeCell ref="B137:D137"/>
    <mergeCell ref="B138:D138"/>
    <mergeCell ref="B139:D139"/>
    <mergeCell ref="B120:D120"/>
    <mergeCell ref="B121:D121"/>
    <mergeCell ref="A124:A130"/>
    <mergeCell ref="B125:D125"/>
    <mergeCell ref="B126:D126"/>
    <mergeCell ref="B127:D127"/>
    <mergeCell ref="B128:D128"/>
    <mergeCell ref="B129:D129"/>
    <mergeCell ref="A108:D108"/>
    <mergeCell ref="A110:A122"/>
    <mergeCell ref="B110:D110"/>
    <mergeCell ref="B111:D111"/>
    <mergeCell ref="B112:D112"/>
    <mergeCell ref="B113:D113"/>
    <mergeCell ref="B114:D114"/>
    <mergeCell ref="B117:D117"/>
    <mergeCell ref="B118:D118"/>
    <mergeCell ref="B119:D119"/>
    <mergeCell ref="B93:D93"/>
    <mergeCell ref="A96:A107"/>
    <mergeCell ref="B97:D97"/>
    <mergeCell ref="B98:D98"/>
    <mergeCell ref="B99:D99"/>
    <mergeCell ref="B101:D101"/>
    <mergeCell ref="B102:D102"/>
    <mergeCell ref="B103:D103"/>
    <mergeCell ref="B105:D105"/>
    <mergeCell ref="B79:D79"/>
    <mergeCell ref="B80:D80"/>
    <mergeCell ref="B81:D81"/>
    <mergeCell ref="A84:A94"/>
    <mergeCell ref="B85:D85"/>
    <mergeCell ref="B86:D86"/>
    <mergeCell ref="B87:D87"/>
    <mergeCell ref="B89:D89"/>
    <mergeCell ref="B90:D90"/>
    <mergeCell ref="B91:D91"/>
    <mergeCell ref="B72:D72"/>
    <mergeCell ref="B73:D73"/>
    <mergeCell ref="B74:D74"/>
    <mergeCell ref="B75:D75"/>
    <mergeCell ref="B76:D76"/>
    <mergeCell ref="B77:D77"/>
    <mergeCell ref="B64:D64"/>
    <mergeCell ref="B65:D65"/>
    <mergeCell ref="B66:D66"/>
    <mergeCell ref="B67:D67"/>
    <mergeCell ref="B70:D70"/>
    <mergeCell ref="B71:D71"/>
    <mergeCell ref="B56:D56"/>
    <mergeCell ref="B57:D57"/>
    <mergeCell ref="B60:D60"/>
    <mergeCell ref="B61:D61"/>
    <mergeCell ref="B62:D62"/>
    <mergeCell ref="B63:D63"/>
    <mergeCell ref="B50:D50"/>
    <mergeCell ref="B51:D51"/>
    <mergeCell ref="B52:D52"/>
    <mergeCell ref="B53:D53"/>
    <mergeCell ref="B54:D54"/>
    <mergeCell ref="B55:D55"/>
    <mergeCell ref="B40:D40"/>
    <mergeCell ref="B41:D41"/>
    <mergeCell ref="B42:D42"/>
    <mergeCell ref="B43:D43"/>
    <mergeCell ref="B45:D45"/>
    <mergeCell ref="A46:A47"/>
    <mergeCell ref="B46:D46"/>
    <mergeCell ref="A31:A32"/>
    <mergeCell ref="B31:D31"/>
    <mergeCell ref="B35:D35"/>
    <mergeCell ref="B36:D36"/>
    <mergeCell ref="B37:D37"/>
    <mergeCell ref="B38:D38"/>
    <mergeCell ref="B24:D24"/>
    <mergeCell ref="B25:D25"/>
    <mergeCell ref="B26:D26"/>
    <mergeCell ref="B27:D27"/>
    <mergeCell ref="B28:D28"/>
    <mergeCell ref="B30:D30"/>
    <mergeCell ref="B16:D16"/>
    <mergeCell ref="B18:D18"/>
    <mergeCell ref="B19:D19"/>
    <mergeCell ref="B20:D20"/>
    <mergeCell ref="B21:D21"/>
    <mergeCell ref="B22:D22"/>
    <mergeCell ref="B8:D8"/>
    <mergeCell ref="B10:D10"/>
    <mergeCell ref="B11:D11"/>
    <mergeCell ref="B12:D12"/>
    <mergeCell ref="B13:D13"/>
    <mergeCell ref="B14:D14"/>
    <mergeCell ref="B1:D1"/>
    <mergeCell ref="A2:D2"/>
    <mergeCell ref="B4:D4"/>
    <mergeCell ref="B5:D5"/>
    <mergeCell ref="B6:D6"/>
    <mergeCell ref="B7:D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ECB9-A518-4260-A479-3C47A103D273}">
  <dimension ref="A1:G431"/>
  <sheetViews>
    <sheetView tabSelected="1" workbookViewId="0">
      <selection activeCell="J108" sqref="J108"/>
    </sheetView>
  </sheetViews>
  <sheetFormatPr defaultColWidth="7.88671875" defaultRowHeight="13.2" x14ac:dyDescent="0.25"/>
  <cols>
    <col min="1" max="1" width="19.33203125" style="36" customWidth="1"/>
    <col min="2" max="2" width="15.44140625" style="28" customWidth="1"/>
    <col min="3" max="3" width="34.5546875" style="44" customWidth="1"/>
    <col min="4" max="4" width="9.6640625" style="44" customWidth="1"/>
    <col min="5" max="5" width="15.6640625" style="47" hidden="1" customWidth="1"/>
    <col min="6" max="6" width="15.6640625" style="46" hidden="1" customWidth="1"/>
    <col min="7" max="7" width="15.77734375" style="282" customWidth="1"/>
    <col min="8" max="16384" width="7.88671875" style="28"/>
  </cols>
  <sheetData>
    <row r="1" spans="1:7" s="6" customFormat="1" ht="59.25" customHeight="1" x14ac:dyDescent="0.25">
      <c r="A1" s="1" t="s">
        <v>0</v>
      </c>
      <c r="B1" s="2" t="s">
        <v>1</v>
      </c>
      <c r="C1" s="3"/>
      <c r="D1" s="3"/>
      <c r="E1" s="4" t="s">
        <v>2</v>
      </c>
      <c r="F1" s="96" t="s">
        <v>3</v>
      </c>
      <c r="G1" s="284" t="s">
        <v>4</v>
      </c>
    </row>
    <row r="2" spans="1:7" s="12" customFormat="1" ht="30" customHeight="1" x14ac:dyDescent="0.25">
      <c r="A2" s="7" t="s">
        <v>155</v>
      </c>
      <c r="B2" s="8"/>
      <c r="C2" s="8"/>
      <c r="D2" s="9"/>
      <c r="E2" s="10" t="s">
        <v>5</v>
      </c>
      <c r="F2" s="97" t="s">
        <v>5</v>
      </c>
      <c r="G2" s="285" t="s">
        <v>5</v>
      </c>
    </row>
    <row r="3" spans="1:7" ht="15" customHeight="1" x14ac:dyDescent="0.25">
      <c r="A3" s="205"/>
      <c r="B3" s="206"/>
      <c r="C3" s="207"/>
      <c r="D3" s="208"/>
      <c r="E3" s="209"/>
      <c r="F3" s="283"/>
      <c r="G3" s="286"/>
    </row>
    <row r="4" spans="1:7" ht="15" customHeight="1" x14ac:dyDescent="0.25">
      <c r="A4" s="118"/>
      <c r="B4" s="210"/>
      <c r="C4" s="211"/>
      <c r="D4" s="212"/>
      <c r="E4" s="18"/>
      <c r="F4" s="98"/>
      <c r="G4" s="286"/>
    </row>
    <row r="5" spans="1:7" ht="15" customHeight="1" x14ac:dyDescent="0.25">
      <c r="A5" s="118"/>
      <c r="B5" s="210" t="s">
        <v>156</v>
      </c>
      <c r="C5" s="211"/>
      <c r="D5" s="212"/>
      <c r="E5" s="18">
        <v>12937.5</v>
      </c>
      <c r="F5" s="98">
        <v>13714</v>
      </c>
      <c r="G5" s="286">
        <v>27264</v>
      </c>
    </row>
    <row r="6" spans="1:7" ht="15" customHeight="1" x14ac:dyDescent="0.25">
      <c r="A6" s="118"/>
      <c r="B6" s="213"/>
      <c r="C6" s="214"/>
      <c r="D6" s="215"/>
      <c r="E6" s="18"/>
      <c r="F6" s="276"/>
      <c r="G6" s="286"/>
    </row>
    <row r="7" spans="1:7" ht="15" customHeight="1" x14ac:dyDescent="0.25">
      <c r="A7" s="154"/>
      <c r="B7" s="213"/>
      <c r="C7" s="214"/>
      <c r="D7" s="215"/>
      <c r="E7" s="18"/>
      <c r="F7" s="276"/>
      <c r="G7" s="286"/>
    </row>
    <row r="8" spans="1:7" ht="6" customHeight="1" x14ac:dyDescent="0.25">
      <c r="A8" s="216"/>
      <c r="B8" s="217"/>
      <c r="C8" s="218"/>
      <c r="D8" s="219"/>
      <c r="E8" s="219"/>
      <c r="F8" s="218"/>
      <c r="G8" s="286"/>
    </row>
    <row r="9" spans="1:7" ht="15" customHeight="1" x14ac:dyDescent="0.25">
      <c r="A9" s="220"/>
      <c r="B9" s="221"/>
      <c r="C9" s="222"/>
      <c r="D9" s="223"/>
      <c r="E9" s="18"/>
      <c r="F9" s="276"/>
      <c r="G9" s="286"/>
    </row>
    <row r="10" spans="1:7" ht="15" customHeight="1" x14ac:dyDescent="0.25">
      <c r="A10" s="118"/>
      <c r="B10" s="210"/>
      <c r="C10" s="211"/>
      <c r="D10" s="212"/>
      <c r="E10" s="18"/>
      <c r="F10" s="98"/>
      <c r="G10" s="286"/>
    </row>
    <row r="11" spans="1:7" ht="15" customHeight="1" x14ac:dyDescent="0.25">
      <c r="A11" s="118"/>
      <c r="B11" s="210" t="s">
        <v>157</v>
      </c>
      <c r="C11" s="211"/>
      <c r="D11" s="212"/>
      <c r="E11" s="18">
        <v>10154.5</v>
      </c>
      <c r="F11" s="98">
        <v>10764</v>
      </c>
      <c r="G11" s="286">
        <v>21399</v>
      </c>
    </row>
    <row r="12" spans="1:7" ht="15" customHeight="1" x14ac:dyDescent="0.25">
      <c r="A12" s="118"/>
      <c r="B12" s="213"/>
      <c r="C12" s="214"/>
      <c r="D12" s="215"/>
      <c r="E12" s="18"/>
      <c r="F12" s="276"/>
      <c r="G12" s="286"/>
    </row>
    <row r="13" spans="1:7" ht="15" customHeight="1" x14ac:dyDescent="0.25">
      <c r="A13" s="154"/>
      <c r="B13" s="213"/>
      <c r="C13" s="214"/>
      <c r="D13" s="215"/>
      <c r="E13" s="18"/>
      <c r="F13" s="276"/>
      <c r="G13" s="286"/>
    </row>
    <row r="14" spans="1:7" ht="6" customHeight="1" x14ac:dyDescent="0.25">
      <c r="A14" s="224"/>
      <c r="B14" s="217"/>
      <c r="C14" s="218"/>
      <c r="D14" s="219"/>
      <c r="E14" s="219"/>
      <c r="F14" s="218"/>
      <c r="G14" s="286"/>
    </row>
    <row r="15" spans="1:7" ht="15" customHeight="1" x14ac:dyDescent="0.25">
      <c r="A15" s="220"/>
      <c r="B15" s="221"/>
      <c r="C15" s="222"/>
      <c r="D15" s="223"/>
      <c r="E15" s="18"/>
      <c r="F15" s="276"/>
      <c r="G15" s="286"/>
    </row>
    <row r="16" spans="1:7" ht="15" customHeight="1" x14ac:dyDescent="0.25">
      <c r="A16" s="225"/>
      <c r="B16" s="221"/>
      <c r="C16" s="222"/>
      <c r="D16" s="223"/>
      <c r="E16" s="18"/>
      <c r="F16" s="276"/>
      <c r="G16" s="286"/>
    </row>
    <row r="17" spans="1:7" ht="15" customHeight="1" x14ac:dyDescent="0.25">
      <c r="A17" s="118"/>
      <c r="B17" s="226" t="s">
        <v>158</v>
      </c>
      <c r="C17" s="211"/>
      <c r="D17" s="212"/>
      <c r="E17" s="18">
        <v>1955</v>
      </c>
      <c r="F17" s="98">
        <v>2072</v>
      </c>
      <c r="G17" s="286">
        <v>4119</v>
      </c>
    </row>
    <row r="18" spans="1:7" ht="15" customHeight="1" x14ac:dyDescent="0.25">
      <c r="A18" s="118"/>
      <c r="B18" s="213"/>
      <c r="C18" s="214"/>
      <c r="D18" s="215"/>
      <c r="E18" s="18"/>
      <c r="F18" s="276"/>
      <c r="G18" s="286"/>
    </row>
    <row r="19" spans="1:7" ht="15" customHeight="1" x14ac:dyDescent="0.25">
      <c r="A19" s="154"/>
      <c r="B19" s="213"/>
      <c r="C19" s="214"/>
      <c r="D19" s="215"/>
      <c r="E19" s="18"/>
      <c r="F19" s="276"/>
      <c r="G19" s="286"/>
    </row>
    <row r="20" spans="1:7" ht="6" customHeight="1" x14ac:dyDescent="0.25">
      <c r="A20" s="224"/>
      <c r="B20" s="217"/>
      <c r="C20" s="218"/>
      <c r="D20" s="219"/>
      <c r="E20" s="219"/>
      <c r="F20" s="218"/>
      <c r="G20" s="286"/>
    </row>
    <row r="21" spans="1:7" ht="15" customHeight="1" x14ac:dyDescent="0.25">
      <c r="A21" s="227"/>
      <c r="B21" s="213"/>
      <c r="C21" s="214"/>
      <c r="D21" s="215"/>
      <c r="E21" s="18"/>
      <c r="F21" s="276"/>
      <c r="G21" s="286"/>
    </row>
    <row r="22" spans="1:7" ht="15" customHeight="1" x14ac:dyDescent="0.25">
      <c r="A22" s="118"/>
      <c r="B22" s="213"/>
      <c r="C22" s="214"/>
      <c r="D22" s="215"/>
      <c r="E22" s="18"/>
      <c r="F22" s="276"/>
      <c r="G22" s="286"/>
    </row>
    <row r="23" spans="1:7" ht="15" customHeight="1" x14ac:dyDescent="0.25">
      <c r="A23" s="118"/>
      <c r="B23" s="210" t="s">
        <v>159</v>
      </c>
      <c r="C23" s="211"/>
      <c r="D23" s="212"/>
      <c r="E23" s="18">
        <v>1000.5</v>
      </c>
      <c r="F23" s="98">
        <v>1061</v>
      </c>
      <c r="G23" s="286">
        <v>2110</v>
      </c>
    </row>
    <row r="24" spans="1:7" ht="15" customHeight="1" x14ac:dyDescent="0.25">
      <c r="A24" s="118"/>
      <c r="B24" s="213"/>
      <c r="C24" s="214"/>
      <c r="D24" s="215"/>
      <c r="E24" s="18"/>
      <c r="F24" s="276"/>
      <c r="G24" s="286"/>
    </row>
    <row r="25" spans="1:7" ht="15" customHeight="1" x14ac:dyDescent="0.25">
      <c r="A25" s="154"/>
      <c r="B25" s="213"/>
      <c r="C25" s="214"/>
      <c r="D25" s="215"/>
      <c r="E25" s="18"/>
      <c r="F25" s="276"/>
      <c r="G25" s="286"/>
    </row>
    <row r="26" spans="1:7" ht="6" customHeight="1" x14ac:dyDescent="0.25">
      <c r="A26" s="224"/>
      <c r="B26" s="217"/>
      <c r="C26" s="218"/>
      <c r="D26" s="219"/>
      <c r="E26" s="219"/>
      <c r="F26" s="218"/>
      <c r="G26" s="286"/>
    </row>
    <row r="27" spans="1:7" ht="15" customHeight="1" x14ac:dyDescent="0.25">
      <c r="A27" s="228"/>
      <c r="B27" s="229" t="s">
        <v>160</v>
      </c>
      <c r="C27" s="230"/>
      <c r="D27" s="231"/>
      <c r="E27" s="18">
        <v>7475</v>
      </c>
      <c r="F27" s="98">
        <v>7924</v>
      </c>
      <c r="G27" s="286">
        <v>15753</v>
      </c>
    </row>
    <row r="28" spans="1:7" ht="15" customHeight="1" x14ac:dyDescent="0.25">
      <c r="A28" s="232"/>
      <c r="B28" s="233"/>
      <c r="C28" s="234"/>
      <c r="D28" s="235"/>
      <c r="E28" s="18"/>
      <c r="F28" s="98"/>
      <c r="G28" s="286"/>
    </row>
    <row r="29" spans="1:7" ht="15" customHeight="1" x14ac:dyDescent="0.25">
      <c r="A29" s="236"/>
      <c r="B29" s="210" t="s">
        <v>161</v>
      </c>
      <c r="C29" s="211"/>
      <c r="D29" s="212"/>
      <c r="E29" s="18">
        <v>2472.5</v>
      </c>
      <c r="F29" s="98">
        <v>2621</v>
      </c>
      <c r="G29" s="286">
        <v>5211</v>
      </c>
    </row>
    <row r="30" spans="1:7" ht="6" customHeight="1" x14ac:dyDescent="0.25">
      <c r="A30" s="224"/>
      <c r="B30" s="217"/>
      <c r="C30" s="218"/>
      <c r="D30" s="219"/>
      <c r="E30" s="219"/>
      <c r="F30" s="218"/>
      <c r="G30" s="286"/>
    </row>
    <row r="31" spans="1:7" ht="15" customHeight="1" x14ac:dyDescent="0.25">
      <c r="A31" s="118"/>
      <c r="B31" s="213"/>
      <c r="C31" s="214"/>
      <c r="D31" s="215"/>
      <c r="E31" s="18"/>
      <c r="F31" s="276"/>
      <c r="G31" s="286"/>
    </row>
    <row r="32" spans="1:7" ht="15" customHeight="1" x14ac:dyDescent="0.25">
      <c r="A32" s="118"/>
      <c r="B32" s="213"/>
      <c r="C32" s="214"/>
      <c r="D32" s="215"/>
      <c r="E32" s="18"/>
      <c r="F32" s="276"/>
      <c r="G32" s="286"/>
    </row>
    <row r="33" spans="1:7" ht="15" customHeight="1" x14ac:dyDescent="0.25">
      <c r="A33" s="118"/>
      <c r="B33" s="210" t="s">
        <v>162</v>
      </c>
      <c r="C33" s="211"/>
      <c r="D33" s="212"/>
      <c r="E33" s="18">
        <v>1055.7</v>
      </c>
      <c r="F33" s="98">
        <v>1119</v>
      </c>
      <c r="G33" s="286">
        <v>2225</v>
      </c>
    </row>
    <row r="34" spans="1:7" ht="15" customHeight="1" x14ac:dyDescent="0.25">
      <c r="A34" s="118"/>
      <c r="B34" s="213"/>
      <c r="C34" s="214"/>
      <c r="D34" s="215"/>
      <c r="E34" s="18"/>
      <c r="F34" s="276"/>
      <c r="G34" s="286"/>
    </row>
    <row r="35" spans="1:7" ht="15" customHeight="1" x14ac:dyDescent="0.25">
      <c r="A35" s="154"/>
      <c r="B35" s="213"/>
      <c r="C35" s="214"/>
      <c r="D35" s="215"/>
      <c r="E35" s="18"/>
      <c r="F35" s="276"/>
      <c r="G35" s="286"/>
    </row>
    <row r="36" spans="1:7" ht="6" customHeight="1" x14ac:dyDescent="0.25">
      <c r="A36" s="224"/>
      <c r="B36" s="217"/>
      <c r="C36" s="218"/>
      <c r="D36" s="219"/>
      <c r="E36" s="219"/>
      <c r="F36" s="218"/>
      <c r="G36" s="286"/>
    </row>
    <row r="37" spans="1:7" ht="15" customHeight="1" x14ac:dyDescent="0.25">
      <c r="A37" s="227"/>
      <c r="B37" s="213"/>
      <c r="C37" s="214"/>
      <c r="D37" s="215"/>
      <c r="E37" s="18"/>
      <c r="F37" s="276"/>
      <c r="G37" s="286"/>
    </row>
    <row r="38" spans="1:7" ht="15" customHeight="1" x14ac:dyDescent="0.25">
      <c r="A38" s="118"/>
      <c r="B38" s="213"/>
      <c r="C38" s="214"/>
      <c r="D38" s="215"/>
      <c r="E38" s="18"/>
      <c r="F38" s="276"/>
      <c r="G38" s="286"/>
    </row>
    <row r="39" spans="1:7" ht="15" customHeight="1" x14ac:dyDescent="0.3">
      <c r="A39" s="118"/>
      <c r="B39" s="237" t="s">
        <v>163</v>
      </c>
      <c r="C39" s="238"/>
      <c r="D39" s="239"/>
      <c r="E39" s="18">
        <v>4986.3999999999996</v>
      </c>
      <c r="F39" s="98">
        <v>5286</v>
      </c>
      <c r="G39" s="286">
        <v>10508</v>
      </c>
    </row>
    <row r="40" spans="1:7" ht="15" customHeight="1" x14ac:dyDescent="0.3">
      <c r="A40" s="118"/>
      <c r="B40" s="240"/>
      <c r="C40" s="241"/>
      <c r="D40" s="242"/>
      <c r="E40" s="18"/>
      <c r="F40" s="276"/>
      <c r="G40" s="286"/>
    </row>
    <row r="41" spans="1:7" ht="15" customHeight="1" x14ac:dyDescent="0.3">
      <c r="A41" s="154"/>
      <c r="B41" s="240"/>
      <c r="C41" s="241"/>
      <c r="D41" s="242"/>
      <c r="E41" s="18"/>
      <c r="F41" s="276"/>
      <c r="G41" s="286"/>
    </row>
    <row r="42" spans="1:7" ht="6.75" customHeight="1" x14ac:dyDescent="0.3">
      <c r="A42" s="243"/>
      <c r="B42" s="244"/>
      <c r="C42" s="245"/>
      <c r="D42" s="246"/>
      <c r="E42" s="246"/>
      <c r="F42" s="245"/>
      <c r="G42" s="286"/>
    </row>
    <row r="43" spans="1:7" ht="15" customHeight="1" x14ac:dyDescent="0.3">
      <c r="A43" s="118"/>
      <c r="B43" s="240"/>
      <c r="C43" s="241"/>
      <c r="D43" s="242"/>
      <c r="E43" s="18"/>
      <c r="F43" s="276"/>
      <c r="G43" s="286"/>
    </row>
    <row r="44" spans="1:7" ht="15" customHeight="1" x14ac:dyDescent="0.3">
      <c r="A44" s="118"/>
      <c r="B44" s="240"/>
      <c r="C44" s="241"/>
      <c r="D44" s="242"/>
      <c r="E44" s="18"/>
      <c r="F44" s="276"/>
      <c r="G44" s="286"/>
    </row>
    <row r="45" spans="1:7" ht="15" customHeight="1" x14ac:dyDescent="0.3">
      <c r="A45" s="118"/>
      <c r="B45" s="237" t="s">
        <v>164</v>
      </c>
      <c r="C45" s="238"/>
      <c r="D45" s="239"/>
      <c r="E45" s="18">
        <v>12738.55</v>
      </c>
      <c r="F45" s="98">
        <v>13503</v>
      </c>
      <c r="G45" s="286">
        <v>26844</v>
      </c>
    </row>
    <row r="46" spans="1:7" ht="15" customHeight="1" x14ac:dyDescent="0.3">
      <c r="A46" s="118"/>
      <c r="B46" s="237" t="s">
        <v>165</v>
      </c>
      <c r="C46" s="238"/>
      <c r="D46" s="239"/>
      <c r="E46" s="18">
        <v>9519.7000000000007</v>
      </c>
      <c r="F46" s="98">
        <v>10091</v>
      </c>
      <c r="G46" s="286">
        <v>20061</v>
      </c>
    </row>
    <row r="47" spans="1:7" ht="15" customHeight="1" x14ac:dyDescent="0.3">
      <c r="A47" s="118"/>
      <c r="B47" s="240"/>
      <c r="C47" s="241"/>
      <c r="D47" s="242"/>
      <c r="E47" s="18"/>
      <c r="F47" s="276"/>
      <c r="G47" s="286"/>
    </row>
    <row r="48" spans="1:7" ht="6" customHeight="1" x14ac:dyDescent="0.25">
      <c r="A48" s="224"/>
      <c r="B48" s="217"/>
      <c r="C48" s="218"/>
      <c r="D48" s="219"/>
      <c r="E48" s="219"/>
      <c r="F48" s="218"/>
      <c r="G48" s="286"/>
    </row>
    <row r="49" spans="1:7" ht="15" customHeight="1" x14ac:dyDescent="0.25">
      <c r="A49" s="118"/>
      <c r="B49" s="213"/>
      <c r="C49" s="214"/>
      <c r="D49" s="215"/>
      <c r="E49" s="18"/>
      <c r="F49" s="276"/>
      <c r="G49" s="286"/>
    </row>
    <row r="50" spans="1:7" ht="15" customHeight="1" x14ac:dyDescent="0.25">
      <c r="A50" s="118"/>
      <c r="B50" s="213"/>
      <c r="C50" s="214"/>
      <c r="D50" s="215"/>
      <c r="E50" s="18"/>
      <c r="F50" s="276"/>
      <c r="G50" s="286"/>
    </row>
    <row r="51" spans="1:7" ht="15" customHeight="1" x14ac:dyDescent="0.3">
      <c r="A51" s="118"/>
      <c r="B51" s="237" t="s">
        <v>166</v>
      </c>
      <c r="C51" s="238"/>
      <c r="D51" s="239"/>
      <c r="E51" s="18">
        <v>7193.25</v>
      </c>
      <c r="F51" s="98">
        <v>7625</v>
      </c>
      <c r="G51" s="286">
        <v>15159</v>
      </c>
    </row>
    <row r="52" spans="1:7" ht="15" customHeight="1" x14ac:dyDescent="0.3">
      <c r="A52" s="118"/>
      <c r="B52" s="240"/>
      <c r="C52" s="241"/>
      <c r="D52" s="242"/>
      <c r="E52" s="18"/>
      <c r="F52" s="276"/>
      <c r="G52" s="286"/>
    </row>
    <row r="53" spans="1:7" ht="15" customHeight="1" x14ac:dyDescent="0.3">
      <c r="A53" s="154"/>
      <c r="B53" s="240"/>
      <c r="C53" s="241"/>
      <c r="D53" s="242"/>
      <c r="E53" s="18"/>
      <c r="F53" s="276"/>
      <c r="G53" s="286"/>
    </row>
    <row r="54" spans="1:7" ht="6" customHeight="1" x14ac:dyDescent="0.3">
      <c r="A54" s="224"/>
      <c r="B54" s="244"/>
      <c r="C54" s="245"/>
      <c r="D54" s="246"/>
      <c r="E54" s="246"/>
      <c r="F54" s="245"/>
      <c r="G54" s="286"/>
    </row>
    <row r="55" spans="1:7" ht="15" customHeight="1" x14ac:dyDescent="0.3">
      <c r="A55" s="227"/>
      <c r="B55" s="240"/>
      <c r="C55" s="241"/>
      <c r="D55" s="242"/>
      <c r="E55" s="18"/>
      <c r="F55" s="276"/>
      <c r="G55" s="286"/>
    </row>
    <row r="56" spans="1:7" ht="15" customHeight="1" x14ac:dyDescent="0.3">
      <c r="A56" s="118"/>
      <c r="B56" s="240"/>
      <c r="C56" s="241"/>
      <c r="D56" s="242"/>
      <c r="E56" s="18"/>
      <c r="F56" s="276"/>
      <c r="G56" s="286"/>
    </row>
    <row r="57" spans="1:7" ht="15" customHeight="1" x14ac:dyDescent="0.25">
      <c r="A57" s="118"/>
      <c r="B57" s="226" t="s">
        <v>167</v>
      </c>
      <c r="C57" s="211"/>
      <c r="D57" s="212"/>
      <c r="E57" s="18">
        <v>3013</v>
      </c>
      <c r="F57" s="98">
        <v>3194</v>
      </c>
      <c r="G57" s="286">
        <v>6349</v>
      </c>
    </row>
    <row r="58" spans="1:7" ht="15" customHeight="1" x14ac:dyDescent="0.25">
      <c r="A58" s="118"/>
      <c r="B58" s="213"/>
      <c r="C58" s="214"/>
      <c r="D58" s="215"/>
      <c r="E58" s="18"/>
      <c r="F58" s="276"/>
      <c r="G58" s="286"/>
    </row>
    <row r="59" spans="1:7" ht="15" customHeight="1" x14ac:dyDescent="0.25">
      <c r="A59" s="154"/>
      <c r="B59" s="213"/>
      <c r="C59" s="214"/>
      <c r="D59" s="215"/>
      <c r="E59" s="18"/>
      <c r="F59" s="276"/>
      <c r="G59" s="286"/>
    </row>
    <row r="60" spans="1:7" ht="6" customHeight="1" x14ac:dyDescent="0.25">
      <c r="A60" s="224"/>
      <c r="B60" s="217"/>
      <c r="C60" s="218"/>
      <c r="D60" s="219"/>
      <c r="E60" s="219"/>
      <c r="F60" s="218"/>
      <c r="G60" s="286"/>
    </row>
    <row r="61" spans="1:7" ht="15" customHeight="1" x14ac:dyDescent="0.25">
      <c r="A61" s="227"/>
      <c r="B61" s="213"/>
      <c r="C61" s="214"/>
      <c r="D61" s="215"/>
      <c r="E61" s="18"/>
      <c r="F61" s="276"/>
      <c r="G61" s="286"/>
    </row>
    <row r="62" spans="1:7" ht="15" customHeight="1" x14ac:dyDescent="0.25">
      <c r="A62" s="118"/>
      <c r="B62" s="213"/>
      <c r="C62" s="214"/>
      <c r="D62" s="215"/>
      <c r="E62" s="18"/>
      <c r="F62" s="276"/>
      <c r="G62" s="286"/>
    </row>
    <row r="63" spans="1:7" ht="15" customHeight="1" x14ac:dyDescent="0.25">
      <c r="A63" s="118"/>
      <c r="B63" s="226" t="s">
        <v>168</v>
      </c>
      <c r="C63" s="211"/>
      <c r="D63" s="212"/>
      <c r="E63" s="18">
        <v>4864.5</v>
      </c>
      <c r="F63" s="98">
        <v>5156</v>
      </c>
      <c r="G63" s="286">
        <v>10251</v>
      </c>
    </row>
    <row r="64" spans="1:7" ht="15" customHeight="1" x14ac:dyDescent="0.25">
      <c r="A64" s="118"/>
      <c r="B64" s="213"/>
      <c r="C64" s="214"/>
      <c r="D64" s="215"/>
      <c r="E64" s="18"/>
      <c r="F64" s="276"/>
      <c r="G64" s="286"/>
    </row>
    <row r="65" spans="1:7" ht="15" customHeight="1" x14ac:dyDescent="0.25">
      <c r="A65" s="154"/>
      <c r="B65" s="213"/>
      <c r="C65" s="214"/>
      <c r="D65" s="215"/>
      <c r="E65" s="18"/>
      <c r="F65" s="276"/>
      <c r="G65" s="286"/>
    </row>
    <row r="66" spans="1:7" ht="6" customHeight="1" x14ac:dyDescent="0.25">
      <c r="A66" s="224"/>
      <c r="B66" s="217"/>
      <c r="C66" s="218"/>
      <c r="D66" s="219"/>
      <c r="E66" s="219"/>
      <c r="F66" s="218"/>
      <c r="G66" s="286"/>
    </row>
    <row r="67" spans="1:7" ht="15" customHeight="1" x14ac:dyDescent="0.25">
      <c r="A67" s="227"/>
      <c r="B67" s="213"/>
      <c r="C67" s="214"/>
      <c r="D67" s="215"/>
      <c r="E67" s="18"/>
      <c r="F67" s="276"/>
      <c r="G67" s="286"/>
    </row>
    <row r="68" spans="1:7" ht="15" customHeight="1" x14ac:dyDescent="0.25">
      <c r="A68" s="118"/>
      <c r="B68" s="213"/>
      <c r="C68" s="214"/>
      <c r="D68" s="215"/>
      <c r="E68" s="18"/>
      <c r="F68" s="276"/>
      <c r="G68" s="286"/>
    </row>
    <row r="69" spans="1:7" ht="15" customHeight="1" x14ac:dyDescent="0.25">
      <c r="A69" s="118"/>
      <c r="B69" s="226" t="s">
        <v>169</v>
      </c>
      <c r="C69" s="211"/>
      <c r="D69" s="212"/>
      <c r="E69" s="18">
        <v>5002.5</v>
      </c>
      <c r="F69" s="98">
        <v>5303</v>
      </c>
      <c r="G69" s="286">
        <v>10542</v>
      </c>
    </row>
    <row r="70" spans="1:7" ht="15" customHeight="1" x14ac:dyDescent="0.25">
      <c r="A70" s="118"/>
      <c r="B70" s="213"/>
      <c r="C70" s="214"/>
      <c r="D70" s="215"/>
      <c r="E70" s="18"/>
      <c r="F70" s="276"/>
      <c r="G70" s="286"/>
    </row>
    <row r="71" spans="1:7" ht="15" customHeight="1" x14ac:dyDescent="0.25">
      <c r="A71" s="154"/>
      <c r="B71" s="213"/>
      <c r="C71" s="214"/>
      <c r="D71" s="215"/>
      <c r="E71" s="18"/>
      <c r="F71" s="276"/>
      <c r="G71" s="286"/>
    </row>
    <row r="72" spans="1:7" s="250" customFormat="1" ht="6" customHeight="1" x14ac:dyDescent="0.25">
      <c r="A72" s="224"/>
      <c r="B72" s="247"/>
      <c r="C72" s="248"/>
      <c r="D72" s="249"/>
      <c r="E72" s="249"/>
      <c r="F72" s="248"/>
      <c r="G72" s="287"/>
    </row>
    <row r="73" spans="1:7" s="250" customFormat="1" ht="15" customHeight="1" x14ac:dyDescent="0.25">
      <c r="A73" s="220"/>
      <c r="B73" s="251"/>
      <c r="C73" s="252"/>
      <c r="D73" s="253"/>
      <c r="E73" s="18"/>
      <c r="F73" s="276"/>
      <c r="G73" s="287"/>
    </row>
    <row r="74" spans="1:7" ht="30" customHeight="1" x14ac:dyDescent="0.25">
      <c r="A74" s="118"/>
      <c r="B74" s="254" t="s">
        <v>170</v>
      </c>
      <c r="C74" s="255"/>
      <c r="D74" s="256"/>
      <c r="E74" s="18">
        <v>1308.7</v>
      </c>
      <c r="F74" s="98">
        <v>1387</v>
      </c>
      <c r="G74" s="286">
        <v>2758</v>
      </c>
    </row>
    <row r="75" spans="1:7" ht="15" customHeight="1" x14ac:dyDescent="0.25">
      <c r="A75" s="118"/>
      <c r="B75" s="251"/>
      <c r="C75" s="252"/>
      <c r="D75" s="253"/>
      <c r="E75" s="18"/>
      <c r="F75" s="276"/>
      <c r="G75" s="286"/>
    </row>
    <row r="76" spans="1:7" ht="15" customHeight="1" x14ac:dyDescent="0.25">
      <c r="A76" s="154"/>
      <c r="B76" s="251"/>
      <c r="C76" s="252"/>
      <c r="D76" s="253"/>
      <c r="E76" s="18"/>
      <c r="F76" s="276"/>
      <c r="G76" s="286"/>
    </row>
    <row r="77" spans="1:7" ht="6" customHeight="1" x14ac:dyDescent="0.25">
      <c r="A77" s="224"/>
      <c r="B77" s="247"/>
      <c r="C77" s="248"/>
      <c r="D77" s="249"/>
      <c r="E77" s="249"/>
      <c r="F77" s="248"/>
      <c r="G77" s="286"/>
    </row>
    <row r="78" spans="1:7" ht="15" customHeight="1" x14ac:dyDescent="0.25">
      <c r="A78" s="220"/>
      <c r="B78" s="251"/>
      <c r="C78" s="252"/>
      <c r="D78" s="253"/>
      <c r="E78" s="18"/>
      <c r="F78" s="276"/>
      <c r="G78" s="286"/>
    </row>
    <row r="79" spans="1:7" ht="30" customHeight="1" x14ac:dyDescent="0.25">
      <c r="A79" s="118"/>
      <c r="B79" s="257" t="s">
        <v>171</v>
      </c>
      <c r="C79" s="258"/>
      <c r="D79" s="259"/>
      <c r="E79" s="18">
        <v>1585.85</v>
      </c>
      <c r="F79" s="98">
        <v>1681</v>
      </c>
      <c r="G79" s="286">
        <v>3342</v>
      </c>
    </row>
    <row r="80" spans="1:7" ht="15" customHeight="1" x14ac:dyDescent="0.25">
      <c r="A80" s="118"/>
      <c r="B80" s="260"/>
      <c r="C80" s="261"/>
      <c r="D80" s="262"/>
      <c r="E80" s="18"/>
      <c r="F80" s="276"/>
      <c r="G80" s="286"/>
    </row>
    <row r="81" spans="1:7" ht="15" customHeight="1" x14ac:dyDescent="0.25">
      <c r="A81" s="154"/>
      <c r="B81" s="260"/>
      <c r="C81" s="261"/>
      <c r="D81" s="262"/>
      <c r="E81" s="18"/>
      <c r="F81" s="276"/>
      <c r="G81" s="286"/>
    </row>
    <row r="82" spans="1:7" ht="6" customHeight="1" x14ac:dyDescent="0.25">
      <c r="A82" s="224"/>
      <c r="B82" s="247"/>
      <c r="C82" s="248"/>
      <c r="D82" s="249"/>
      <c r="E82" s="249"/>
      <c r="F82" s="248"/>
      <c r="G82" s="286"/>
    </row>
    <row r="83" spans="1:7" ht="15" customHeight="1" x14ac:dyDescent="0.25">
      <c r="A83" s="220"/>
      <c r="B83" s="251"/>
      <c r="C83" s="252"/>
      <c r="D83" s="253"/>
      <c r="E83" s="18"/>
      <c r="F83" s="276"/>
      <c r="G83" s="286"/>
    </row>
    <row r="84" spans="1:7" ht="30" customHeight="1" x14ac:dyDescent="0.25">
      <c r="A84" s="118"/>
      <c r="B84" s="257" t="s">
        <v>172</v>
      </c>
      <c r="C84" s="258"/>
      <c r="D84" s="259"/>
      <c r="E84" s="18">
        <v>2565.6</v>
      </c>
      <c r="F84" s="98">
        <v>2720</v>
      </c>
      <c r="G84" s="286">
        <v>5407</v>
      </c>
    </row>
    <row r="85" spans="1:7" ht="21" customHeight="1" x14ac:dyDescent="0.25">
      <c r="A85" s="154"/>
      <c r="B85" s="260"/>
      <c r="C85" s="261"/>
      <c r="D85" s="262"/>
      <c r="E85" s="18"/>
      <c r="F85" s="276"/>
      <c r="G85" s="286"/>
    </row>
    <row r="86" spans="1:7" ht="6" customHeight="1" x14ac:dyDescent="0.25">
      <c r="A86" s="224"/>
      <c r="B86" s="247"/>
      <c r="C86" s="248"/>
      <c r="D86" s="249"/>
      <c r="E86" s="249"/>
      <c r="F86" s="248"/>
      <c r="G86" s="286"/>
    </row>
    <row r="87" spans="1:7" ht="15" customHeight="1" x14ac:dyDescent="0.25">
      <c r="A87" s="220"/>
      <c r="B87" s="251"/>
      <c r="C87" s="252"/>
      <c r="D87" s="253"/>
      <c r="E87" s="18"/>
      <c r="F87" s="276"/>
      <c r="G87" s="286"/>
    </row>
    <row r="88" spans="1:7" ht="30" customHeight="1" x14ac:dyDescent="0.25">
      <c r="A88" s="118"/>
      <c r="B88" s="257" t="s">
        <v>173</v>
      </c>
      <c r="C88" s="258"/>
      <c r="D88" s="259"/>
      <c r="E88" s="18">
        <v>795.6</v>
      </c>
      <c r="F88" s="98">
        <v>843</v>
      </c>
      <c r="G88" s="286">
        <v>1676</v>
      </c>
    </row>
    <row r="89" spans="1:7" ht="15" customHeight="1" x14ac:dyDescent="0.25">
      <c r="A89" s="118"/>
      <c r="B89" s="260"/>
      <c r="C89" s="261"/>
      <c r="D89" s="262"/>
      <c r="E89" s="18"/>
      <c r="F89" s="276"/>
      <c r="G89" s="286"/>
    </row>
    <row r="90" spans="1:7" ht="15" customHeight="1" x14ac:dyDescent="0.25">
      <c r="A90" s="118"/>
      <c r="B90" s="260"/>
      <c r="C90" s="261"/>
      <c r="D90" s="262"/>
      <c r="E90" s="18"/>
      <c r="F90" s="276"/>
      <c r="G90" s="286"/>
    </row>
    <row r="91" spans="1:7" ht="6" customHeight="1" x14ac:dyDescent="0.25">
      <c r="A91" s="224"/>
      <c r="B91" s="247"/>
      <c r="C91" s="248"/>
      <c r="D91" s="249"/>
      <c r="E91" s="249"/>
      <c r="F91" s="248"/>
      <c r="G91" s="286"/>
    </row>
    <row r="92" spans="1:7" ht="15" customHeight="1" x14ac:dyDescent="0.25">
      <c r="A92" s="220"/>
      <c r="B92" s="251"/>
      <c r="C92" s="252"/>
      <c r="D92" s="253"/>
      <c r="E92" s="18"/>
      <c r="F92" s="276"/>
      <c r="G92" s="286"/>
    </row>
    <row r="93" spans="1:7" ht="30" customHeight="1" x14ac:dyDescent="0.25">
      <c r="A93" s="118"/>
      <c r="B93" s="257" t="s">
        <v>174</v>
      </c>
      <c r="C93" s="258"/>
      <c r="D93" s="259"/>
      <c r="E93" s="18">
        <v>756</v>
      </c>
      <c r="F93" s="98">
        <v>801</v>
      </c>
      <c r="G93" s="286">
        <v>1592</v>
      </c>
    </row>
    <row r="94" spans="1:7" ht="15" customHeight="1" x14ac:dyDescent="0.25">
      <c r="A94" s="118"/>
      <c r="B94" s="260"/>
      <c r="C94" s="261"/>
      <c r="D94" s="262"/>
      <c r="E94" s="18"/>
      <c r="F94" s="276"/>
      <c r="G94" s="286"/>
    </row>
    <row r="95" spans="1:7" ht="15" customHeight="1" x14ac:dyDescent="0.25">
      <c r="A95" s="118"/>
      <c r="B95" s="260"/>
      <c r="C95" s="261"/>
      <c r="D95" s="262"/>
      <c r="E95" s="18"/>
      <c r="F95" s="276"/>
      <c r="G95" s="286"/>
    </row>
    <row r="96" spans="1:7" ht="15" customHeight="1" x14ac:dyDescent="0.25">
      <c r="A96" s="154"/>
      <c r="B96" s="260"/>
      <c r="C96" s="261"/>
      <c r="D96" s="262"/>
      <c r="E96" s="18"/>
      <c r="F96" s="276"/>
      <c r="G96" s="286"/>
    </row>
    <row r="97" spans="1:7" ht="6" customHeight="1" x14ac:dyDescent="0.25">
      <c r="A97" s="224"/>
      <c r="B97" s="247"/>
      <c r="C97" s="248"/>
      <c r="D97" s="249"/>
      <c r="E97" s="249"/>
      <c r="F97" s="248"/>
      <c r="G97" s="286"/>
    </row>
    <row r="98" spans="1:7" ht="15" customHeight="1" x14ac:dyDescent="0.25">
      <c r="A98" s="220"/>
      <c r="B98" s="251"/>
      <c r="C98" s="252"/>
      <c r="D98" s="253"/>
      <c r="E98" s="18"/>
      <c r="F98" s="276"/>
      <c r="G98" s="286"/>
    </row>
    <row r="99" spans="1:7" ht="48" customHeight="1" x14ac:dyDescent="0.25">
      <c r="A99" s="118"/>
      <c r="B99" s="254" t="s">
        <v>175</v>
      </c>
      <c r="C99" s="255"/>
      <c r="D99" s="256"/>
      <c r="E99" s="18">
        <v>1173.5999999999999</v>
      </c>
      <c r="F99" s="98">
        <v>1244</v>
      </c>
      <c r="G99" s="286">
        <v>2472</v>
      </c>
    </row>
    <row r="100" spans="1:7" ht="15" customHeight="1" x14ac:dyDescent="0.25">
      <c r="A100" s="118"/>
      <c r="B100" s="251"/>
      <c r="C100" s="252"/>
      <c r="D100" s="253"/>
      <c r="E100" s="18"/>
      <c r="F100" s="276"/>
      <c r="G100" s="286"/>
    </row>
    <row r="101" spans="1:7" ht="6" customHeight="1" x14ac:dyDescent="0.25">
      <c r="A101" s="224"/>
      <c r="B101" s="247"/>
      <c r="C101" s="248"/>
      <c r="D101" s="249"/>
      <c r="E101" s="249"/>
      <c r="F101" s="248"/>
      <c r="G101" s="286"/>
    </row>
    <row r="102" spans="1:7" ht="30" customHeight="1" x14ac:dyDescent="0.25">
      <c r="A102" s="227"/>
      <c r="B102" s="254" t="s">
        <v>176</v>
      </c>
      <c r="C102" s="255"/>
      <c r="D102" s="256"/>
      <c r="E102" s="18">
        <v>2832</v>
      </c>
      <c r="F102" s="98">
        <v>3002</v>
      </c>
      <c r="G102" s="286">
        <v>5968</v>
      </c>
    </row>
    <row r="103" spans="1:7" ht="30" customHeight="1" x14ac:dyDescent="0.25">
      <c r="A103" s="154"/>
      <c r="B103" s="260"/>
      <c r="C103" s="261"/>
      <c r="D103" s="262"/>
      <c r="E103" s="18"/>
      <c r="F103" s="276"/>
      <c r="G103" s="286"/>
    </row>
    <row r="104" spans="1:7" ht="6" customHeight="1" x14ac:dyDescent="0.25">
      <c r="A104" s="224"/>
      <c r="B104" s="247"/>
      <c r="C104" s="248"/>
      <c r="D104" s="249"/>
      <c r="E104" s="249"/>
      <c r="F104" s="248"/>
      <c r="G104" s="286"/>
    </row>
    <row r="105" spans="1:7" ht="15" customHeight="1" x14ac:dyDescent="0.25">
      <c r="A105" s="220"/>
      <c r="B105" s="251"/>
      <c r="C105" s="252"/>
      <c r="D105" s="253"/>
      <c r="E105" s="18"/>
      <c r="F105" s="276"/>
      <c r="G105" s="286"/>
    </row>
    <row r="106" spans="1:7" ht="30" customHeight="1" x14ac:dyDescent="0.25">
      <c r="A106" s="118"/>
      <c r="B106" s="254" t="s">
        <v>177</v>
      </c>
      <c r="C106" s="255"/>
      <c r="D106" s="256"/>
      <c r="E106" s="18">
        <v>1276.8</v>
      </c>
      <c r="F106" s="98">
        <v>1353</v>
      </c>
      <c r="G106" s="286">
        <v>2689</v>
      </c>
    </row>
    <row r="107" spans="1:7" ht="30" customHeight="1" x14ac:dyDescent="0.25">
      <c r="A107" s="154"/>
      <c r="B107" s="260"/>
      <c r="C107" s="261"/>
      <c r="D107" s="262"/>
      <c r="E107" s="18"/>
      <c r="F107" s="276"/>
      <c r="G107" s="286"/>
    </row>
    <row r="108" spans="1:7" ht="6" customHeight="1" x14ac:dyDescent="0.25">
      <c r="A108" s="224"/>
      <c r="B108" s="247"/>
      <c r="C108" s="248"/>
      <c r="D108" s="249"/>
      <c r="E108" s="249"/>
      <c r="F108" s="248"/>
      <c r="G108" s="286"/>
    </row>
    <row r="109" spans="1:7" ht="15" customHeight="1" x14ac:dyDescent="0.25">
      <c r="A109" s="220"/>
      <c r="B109" s="251"/>
      <c r="C109" s="252"/>
      <c r="D109" s="253"/>
      <c r="E109" s="18"/>
      <c r="F109" s="276"/>
      <c r="G109" s="286"/>
    </row>
    <row r="110" spans="1:7" ht="15" customHeight="1" x14ac:dyDescent="0.25">
      <c r="A110" s="118"/>
      <c r="B110" s="263" t="s">
        <v>178</v>
      </c>
      <c r="C110" s="264"/>
      <c r="D110" s="265"/>
      <c r="E110" s="18">
        <v>5219.8500000000004</v>
      </c>
      <c r="F110" s="98">
        <v>5533</v>
      </c>
      <c r="G110" s="286">
        <v>11000</v>
      </c>
    </row>
    <row r="111" spans="1:7" ht="15" customHeight="1" x14ac:dyDescent="0.25">
      <c r="A111" s="118"/>
      <c r="B111" s="266"/>
      <c r="C111" s="267"/>
      <c r="D111" s="268"/>
      <c r="E111" s="18"/>
      <c r="F111" s="276"/>
      <c r="G111" s="286"/>
    </row>
    <row r="112" spans="1:7" ht="15" customHeight="1" x14ac:dyDescent="0.25">
      <c r="A112" s="118"/>
      <c r="B112" s="269"/>
      <c r="C112" s="270"/>
      <c r="D112" s="271"/>
      <c r="E112" s="18"/>
      <c r="F112" s="276"/>
      <c r="G112" s="286"/>
    </row>
    <row r="113" spans="1:7" ht="15" customHeight="1" x14ac:dyDescent="0.25">
      <c r="A113" s="154"/>
      <c r="B113" s="266"/>
      <c r="C113" s="267"/>
      <c r="D113" s="268"/>
      <c r="E113" s="18"/>
      <c r="F113" s="276"/>
      <c r="G113" s="286"/>
    </row>
    <row r="114" spans="1:7" ht="6" customHeight="1" x14ac:dyDescent="0.25">
      <c r="A114" s="272"/>
      <c r="B114" s="272"/>
      <c r="C114" s="273"/>
      <c r="D114" s="274"/>
      <c r="E114" s="272"/>
      <c r="F114" s="272"/>
      <c r="G114" s="286"/>
    </row>
    <row r="115" spans="1:7" ht="15" hidden="1" customHeight="1" x14ac:dyDescent="0.25">
      <c r="A115" s="118"/>
      <c r="B115" s="186"/>
      <c r="C115" s="187"/>
      <c r="D115" s="188"/>
      <c r="E115" s="189" t="e">
        <v>#REF!</v>
      </c>
      <c r="F115" s="281" t="e">
        <v>#REF!</v>
      </c>
    </row>
    <row r="116" spans="1:7" x14ac:dyDescent="0.25">
      <c r="A116" s="28"/>
      <c r="F116" s="275"/>
    </row>
    <row r="117" spans="1:7" x14ac:dyDescent="0.25">
      <c r="A117" s="28"/>
    </row>
    <row r="118" spans="1:7" x14ac:dyDescent="0.25">
      <c r="A118" s="28"/>
    </row>
    <row r="119" spans="1:7" x14ac:dyDescent="0.25">
      <c r="A119" s="28"/>
    </row>
    <row r="120" spans="1:7" x14ac:dyDescent="0.25">
      <c r="A120" s="28"/>
    </row>
    <row r="121" spans="1:7" x14ac:dyDescent="0.25">
      <c r="A121" s="28"/>
    </row>
    <row r="122" spans="1:7" x14ac:dyDescent="0.25">
      <c r="A122" s="28"/>
    </row>
    <row r="123" spans="1:7" x14ac:dyDescent="0.25">
      <c r="A123" s="28"/>
    </row>
    <row r="124" spans="1:7" x14ac:dyDescent="0.25">
      <c r="A124" s="28"/>
    </row>
    <row r="125" spans="1:7" x14ac:dyDescent="0.25">
      <c r="A125" s="28"/>
    </row>
    <row r="126" spans="1:7" x14ac:dyDescent="0.25">
      <c r="A126" s="28"/>
    </row>
    <row r="127" spans="1:7" x14ac:dyDescent="0.25">
      <c r="A127" s="28"/>
    </row>
    <row r="128" spans="1:7" x14ac:dyDescent="0.25">
      <c r="A128" s="28"/>
    </row>
    <row r="129" spans="1:1" x14ac:dyDescent="0.25">
      <c r="A129" s="28"/>
    </row>
    <row r="130" spans="1:1" x14ac:dyDescent="0.25">
      <c r="A130" s="28"/>
    </row>
    <row r="131" spans="1:1" x14ac:dyDescent="0.25">
      <c r="A131" s="28"/>
    </row>
    <row r="132" spans="1:1" x14ac:dyDescent="0.25">
      <c r="A132" s="28"/>
    </row>
    <row r="133" spans="1:1" x14ac:dyDescent="0.25">
      <c r="A133" s="28"/>
    </row>
    <row r="134" spans="1:1" x14ac:dyDescent="0.25">
      <c r="A134" s="28"/>
    </row>
    <row r="135" spans="1:1" x14ac:dyDescent="0.25">
      <c r="A135" s="28"/>
    </row>
    <row r="136" spans="1:1" x14ac:dyDescent="0.25">
      <c r="A136" s="28"/>
    </row>
    <row r="137" spans="1:1" x14ac:dyDescent="0.25">
      <c r="A137" s="28"/>
    </row>
    <row r="138" spans="1:1" x14ac:dyDescent="0.25">
      <c r="A138" s="28"/>
    </row>
    <row r="139" spans="1:1" x14ac:dyDescent="0.25">
      <c r="A139" s="28"/>
    </row>
    <row r="140" spans="1:1" x14ac:dyDescent="0.25">
      <c r="A140" s="28"/>
    </row>
    <row r="141" spans="1:1" x14ac:dyDescent="0.25">
      <c r="A141" s="28"/>
    </row>
    <row r="142" spans="1:1" x14ac:dyDescent="0.25">
      <c r="A142" s="28"/>
    </row>
    <row r="143" spans="1:1" x14ac:dyDescent="0.25">
      <c r="A143" s="28"/>
    </row>
    <row r="144" spans="1:1" x14ac:dyDescent="0.25">
      <c r="A144" s="28"/>
    </row>
    <row r="145" spans="1:1" x14ac:dyDescent="0.25">
      <c r="A145" s="28"/>
    </row>
    <row r="146" spans="1:1" x14ac:dyDescent="0.25">
      <c r="A146" s="28"/>
    </row>
    <row r="147" spans="1:1" x14ac:dyDescent="0.25">
      <c r="A147" s="28"/>
    </row>
    <row r="148" spans="1:1" x14ac:dyDescent="0.25">
      <c r="A148" s="28"/>
    </row>
    <row r="149" spans="1:1" x14ac:dyDescent="0.25">
      <c r="A149" s="28"/>
    </row>
    <row r="150" spans="1:1" x14ac:dyDescent="0.25">
      <c r="A150" s="28"/>
    </row>
    <row r="151" spans="1:1" x14ac:dyDescent="0.25">
      <c r="A151" s="28"/>
    </row>
    <row r="152" spans="1:1" x14ac:dyDescent="0.25">
      <c r="A152" s="28"/>
    </row>
    <row r="153" spans="1:1" x14ac:dyDescent="0.25">
      <c r="A153" s="28"/>
    </row>
    <row r="154" spans="1:1" x14ac:dyDescent="0.25">
      <c r="A154" s="28"/>
    </row>
    <row r="155" spans="1:1" x14ac:dyDescent="0.25">
      <c r="A155" s="28"/>
    </row>
    <row r="156" spans="1:1" x14ac:dyDescent="0.25">
      <c r="A156" s="28"/>
    </row>
    <row r="157" spans="1:1" x14ac:dyDescent="0.25">
      <c r="A157" s="28"/>
    </row>
    <row r="158" spans="1:1" x14ac:dyDescent="0.25">
      <c r="A158" s="28"/>
    </row>
    <row r="159" spans="1:1" x14ac:dyDescent="0.25">
      <c r="A159" s="28"/>
    </row>
    <row r="160" spans="1:1" x14ac:dyDescent="0.25">
      <c r="A160" s="28"/>
    </row>
    <row r="161" spans="1:1" x14ac:dyDescent="0.25">
      <c r="A161" s="28"/>
    </row>
    <row r="162" spans="1:1" x14ac:dyDescent="0.25">
      <c r="A162" s="28"/>
    </row>
    <row r="163" spans="1:1" x14ac:dyDescent="0.25">
      <c r="A163" s="28"/>
    </row>
    <row r="164" spans="1:1" x14ac:dyDescent="0.25">
      <c r="A164" s="28"/>
    </row>
    <row r="165" spans="1:1" x14ac:dyDescent="0.25">
      <c r="A165" s="28"/>
    </row>
    <row r="166" spans="1:1" x14ac:dyDescent="0.25">
      <c r="A166" s="28"/>
    </row>
    <row r="167" spans="1:1" x14ac:dyDescent="0.25">
      <c r="A167" s="28"/>
    </row>
    <row r="168" spans="1:1" x14ac:dyDescent="0.25">
      <c r="A168" s="28"/>
    </row>
    <row r="169" spans="1:1" x14ac:dyDescent="0.25">
      <c r="A169" s="28"/>
    </row>
    <row r="170" spans="1:1" x14ac:dyDescent="0.25">
      <c r="A170" s="28"/>
    </row>
    <row r="171" spans="1:1" x14ac:dyDescent="0.25">
      <c r="A171" s="28"/>
    </row>
    <row r="172" spans="1:1" x14ac:dyDescent="0.25">
      <c r="A172" s="28"/>
    </row>
    <row r="173" spans="1:1" x14ac:dyDescent="0.25">
      <c r="A173" s="28"/>
    </row>
    <row r="174" spans="1:1" x14ac:dyDescent="0.25">
      <c r="A174" s="28"/>
    </row>
    <row r="175" spans="1:1" x14ac:dyDescent="0.25">
      <c r="A175" s="28"/>
    </row>
    <row r="176" spans="1:1" x14ac:dyDescent="0.25">
      <c r="A176" s="28"/>
    </row>
    <row r="177" spans="1:1" x14ac:dyDescent="0.25">
      <c r="A177" s="28"/>
    </row>
    <row r="178" spans="1:1" x14ac:dyDescent="0.25">
      <c r="A178" s="28"/>
    </row>
    <row r="179" spans="1:1" x14ac:dyDescent="0.25">
      <c r="A179" s="28"/>
    </row>
    <row r="180" spans="1:1" x14ac:dyDescent="0.25">
      <c r="A180" s="28"/>
    </row>
    <row r="181" spans="1:1" x14ac:dyDescent="0.25">
      <c r="A181" s="28"/>
    </row>
    <row r="182" spans="1:1" x14ac:dyDescent="0.25">
      <c r="A182" s="28"/>
    </row>
    <row r="183" spans="1:1" x14ac:dyDescent="0.25">
      <c r="A183" s="28"/>
    </row>
    <row r="184" spans="1:1" x14ac:dyDescent="0.25">
      <c r="A184" s="28"/>
    </row>
    <row r="185" spans="1:1" x14ac:dyDescent="0.25">
      <c r="A185" s="28"/>
    </row>
    <row r="186" spans="1:1" x14ac:dyDescent="0.25">
      <c r="A186" s="28"/>
    </row>
    <row r="187" spans="1:1" x14ac:dyDescent="0.25">
      <c r="A187" s="28"/>
    </row>
    <row r="188" spans="1:1" x14ac:dyDescent="0.25">
      <c r="A188" s="28"/>
    </row>
    <row r="189" spans="1:1" x14ac:dyDescent="0.25">
      <c r="A189" s="28"/>
    </row>
    <row r="190" spans="1:1" x14ac:dyDescent="0.25">
      <c r="A190" s="28"/>
    </row>
    <row r="191" spans="1:1" x14ac:dyDescent="0.25">
      <c r="A191" s="28"/>
    </row>
    <row r="192" spans="1:1" x14ac:dyDescent="0.25">
      <c r="A192" s="28"/>
    </row>
    <row r="193" spans="1:1" x14ac:dyDescent="0.25">
      <c r="A193" s="28"/>
    </row>
    <row r="194" spans="1:1" x14ac:dyDescent="0.25">
      <c r="A194" s="28"/>
    </row>
    <row r="195" spans="1:1" x14ac:dyDescent="0.25">
      <c r="A195" s="28"/>
    </row>
    <row r="196" spans="1:1" x14ac:dyDescent="0.25">
      <c r="A196" s="28"/>
    </row>
    <row r="197" spans="1:1" x14ac:dyDescent="0.25">
      <c r="A197" s="28"/>
    </row>
    <row r="198" spans="1:1" x14ac:dyDescent="0.25">
      <c r="A198" s="28"/>
    </row>
    <row r="199" spans="1:1" x14ac:dyDescent="0.25">
      <c r="A199" s="28"/>
    </row>
    <row r="200" spans="1:1" x14ac:dyDescent="0.25">
      <c r="A200" s="28"/>
    </row>
    <row r="201" spans="1:1" x14ac:dyDescent="0.25">
      <c r="A201" s="28"/>
    </row>
    <row r="202" spans="1:1" x14ac:dyDescent="0.25">
      <c r="A202" s="28"/>
    </row>
    <row r="203" spans="1:1" x14ac:dyDescent="0.25">
      <c r="A203" s="28"/>
    </row>
    <row r="204" spans="1:1" x14ac:dyDescent="0.25">
      <c r="A204" s="28"/>
    </row>
    <row r="205" spans="1:1" x14ac:dyDescent="0.25">
      <c r="A205" s="28"/>
    </row>
    <row r="206" spans="1:1" x14ac:dyDescent="0.25">
      <c r="A206" s="28"/>
    </row>
    <row r="207" spans="1:1" x14ac:dyDescent="0.25">
      <c r="A207" s="28"/>
    </row>
    <row r="208" spans="1:1" x14ac:dyDescent="0.25">
      <c r="A208" s="28"/>
    </row>
    <row r="209" spans="1:1" x14ac:dyDescent="0.25">
      <c r="A209" s="28"/>
    </row>
    <row r="210" spans="1:1" x14ac:dyDescent="0.25">
      <c r="A210" s="28"/>
    </row>
    <row r="211" spans="1:1" x14ac:dyDescent="0.25">
      <c r="A211" s="28"/>
    </row>
    <row r="212" spans="1:1" x14ac:dyDescent="0.25">
      <c r="A212" s="28"/>
    </row>
    <row r="213" spans="1:1" x14ac:dyDescent="0.25">
      <c r="A213" s="28"/>
    </row>
    <row r="214" spans="1:1" x14ac:dyDescent="0.25">
      <c r="A214" s="28"/>
    </row>
    <row r="215" spans="1:1" x14ac:dyDescent="0.25">
      <c r="A215" s="28"/>
    </row>
    <row r="216" spans="1:1" x14ac:dyDescent="0.25">
      <c r="A216" s="28"/>
    </row>
    <row r="217" spans="1:1" x14ac:dyDescent="0.25">
      <c r="A217" s="28"/>
    </row>
    <row r="218" spans="1:1" x14ac:dyDescent="0.25">
      <c r="A218" s="28"/>
    </row>
    <row r="219" spans="1:1" x14ac:dyDescent="0.25">
      <c r="A219" s="28"/>
    </row>
    <row r="220" spans="1:1" x14ac:dyDescent="0.25">
      <c r="A220" s="28"/>
    </row>
    <row r="221" spans="1:1" x14ac:dyDescent="0.25">
      <c r="A221" s="28"/>
    </row>
    <row r="222" spans="1:1" x14ac:dyDescent="0.25">
      <c r="A222" s="28"/>
    </row>
    <row r="223" spans="1:1" x14ac:dyDescent="0.25">
      <c r="A223" s="28"/>
    </row>
    <row r="224" spans="1:1" x14ac:dyDescent="0.25">
      <c r="A224" s="28"/>
    </row>
    <row r="225" spans="1:1" x14ac:dyDescent="0.25">
      <c r="A225" s="28"/>
    </row>
    <row r="226" spans="1:1" x14ac:dyDescent="0.25">
      <c r="A226" s="28"/>
    </row>
    <row r="227" spans="1:1" x14ac:dyDescent="0.25">
      <c r="A227" s="28"/>
    </row>
    <row r="228" spans="1:1" x14ac:dyDescent="0.25">
      <c r="A228" s="28"/>
    </row>
    <row r="229" spans="1:1" x14ac:dyDescent="0.25">
      <c r="A229" s="28"/>
    </row>
    <row r="230" spans="1:1" x14ac:dyDescent="0.25">
      <c r="A230" s="28"/>
    </row>
    <row r="231" spans="1:1" x14ac:dyDescent="0.25">
      <c r="A231" s="28"/>
    </row>
    <row r="232" spans="1:1" x14ac:dyDescent="0.25">
      <c r="A232" s="28"/>
    </row>
    <row r="233" spans="1:1" x14ac:dyDescent="0.25">
      <c r="A233" s="28"/>
    </row>
    <row r="234" spans="1:1" x14ac:dyDescent="0.25">
      <c r="A234" s="28"/>
    </row>
    <row r="235" spans="1:1" x14ac:dyDescent="0.25">
      <c r="A235" s="28"/>
    </row>
    <row r="236" spans="1:1" x14ac:dyDescent="0.25">
      <c r="A236" s="28"/>
    </row>
    <row r="237" spans="1:1" x14ac:dyDescent="0.25">
      <c r="A237" s="28"/>
    </row>
    <row r="238" spans="1:1" x14ac:dyDescent="0.25">
      <c r="A238" s="28"/>
    </row>
    <row r="239" spans="1:1" x14ac:dyDescent="0.25">
      <c r="A239" s="28"/>
    </row>
    <row r="240" spans="1:1" x14ac:dyDescent="0.25">
      <c r="A240" s="28"/>
    </row>
    <row r="241" spans="1:1" x14ac:dyDescent="0.25">
      <c r="A241" s="28"/>
    </row>
    <row r="242" spans="1:1" x14ac:dyDescent="0.25">
      <c r="A242" s="28"/>
    </row>
    <row r="243" spans="1:1" x14ac:dyDescent="0.25">
      <c r="A243" s="28"/>
    </row>
    <row r="244" spans="1:1" x14ac:dyDescent="0.25">
      <c r="A244" s="28"/>
    </row>
    <row r="245" spans="1:1" x14ac:dyDescent="0.25">
      <c r="A245" s="28"/>
    </row>
    <row r="246" spans="1:1" x14ac:dyDescent="0.25">
      <c r="A246" s="28"/>
    </row>
    <row r="247" spans="1:1" x14ac:dyDescent="0.25">
      <c r="A247" s="28"/>
    </row>
    <row r="248" spans="1:1" x14ac:dyDescent="0.25">
      <c r="A248" s="28"/>
    </row>
    <row r="249" spans="1:1" x14ac:dyDescent="0.25">
      <c r="A249" s="28"/>
    </row>
    <row r="250" spans="1:1" x14ac:dyDescent="0.25">
      <c r="A250" s="28"/>
    </row>
    <row r="251" spans="1:1" x14ac:dyDescent="0.25">
      <c r="A251" s="28"/>
    </row>
    <row r="252" spans="1:1" x14ac:dyDescent="0.25">
      <c r="A252" s="28"/>
    </row>
    <row r="253" spans="1:1" x14ac:dyDescent="0.25">
      <c r="A253" s="28"/>
    </row>
    <row r="254" spans="1:1" x14ac:dyDescent="0.25">
      <c r="A254" s="28"/>
    </row>
    <row r="255" spans="1:1" x14ac:dyDescent="0.25">
      <c r="A255" s="28"/>
    </row>
    <row r="256" spans="1:1" x14ac:dyDescent="0.25">
      <c r="A256" s="28"/>
    </row>
    <row r="257" spans="1:1" x14ac:dyDescent="0.25">
      <c r="A257" s="28"/>
    </row>
    <row r="258" spans="1:1" x14ac:dyDescent="0.25">
      <c r="A258" s="28"/>
    </row>
    <row r="259" spans="1:1" x14ac:dyDescent="0.25">
      <c r="A259" s="28"/>
    </row>
    <row r="260" spans="1:1" x14ac:dyDescent="0.25">
      <c r="A260" s="28"/>
    </row>
    <row r="261" spans="1:1" x14ac:dyDescent="0.25">
      <c r="A261" s="28"/>
    </row>
    <row r="262" spans="1:1" x14ac:dyDescent="0.25">
      <c r="A262" s="28"/>
    </row>
    <row r="263" spans="1:1" x14ac:dyDescent="0.25">
      <c r="A263" s="28"/>
    </row>
    <row r="264" spans="1:1" x14ac:dyDescent="0.25">
      <c r="A264" s="28"/>
    </row>
    <row r="265" spans="1:1" x14ac:dyDescent="0.25">
      <c r="A265" s="28"/>
    </row>
    <row r="266" spans="1:1" x14ac:dyDescent="0.25">
      <c r="A266" s="28"/>
    </row>
    <row r="267" spans="1:1" x14ac:dyDescent="0.25">
      <c r="A267" s="28"/>
    </row>
    <row r="268" spans="1:1" x14ac:dyDescent="0.25">
      <c r="A268" s="28"/>
    </row>
    <row r="269" spans="1:1" x14ac:dyDescent="0.25">
      <c r="A269" s="28"/>
    </row>
    <row r="270" spans="1:1" x14ac:dyDescent="0.25">
      <c r="A270" s="28"/>
    </row>
    <row r="271" spans="1:1" x14ac:dyDescent="0.25">
      <c r="A271" s="28"/>
    </row>
    <row r="272" spans="1:1" x14ac:dyDescent="0.25">
      <c r="A272" s="28"/>
    </row>
    <row r="273" spans="1:1" x14ac:dyDescent="0.25">
      <c r="A273" s="28"/>
    </row>
    <row r="274" spans="1:1" x14ac:dyDescent="0.25">
      <c r="A274" s="28"/>
    </row>
    <row r="275" spans="1:1" x14ac:dyDescent="0.25">
      <c r="A275" s="28"/>
    </row>
    <row r="276" spans="1:1" x14ac:dyDescent="0.25">
      <c r="A276" s="28"/>
    </row>
    <row r="277" spans="1:1" x14ac:dyDescent="0.25">
      <c r="A277" s="28"/>
    </row>
    <row r="278" spans="1:1" x14ac:dyDescent="0.25">
      <c r="A278" s="28"/>
    </row>
    <row r="279" spans="1:1" x14ac:dyDescent="0.25">
      <c r="A279" s="28"/>
    </row>
    <row r="280" spans="1:1" x14ac:dyDescent="0.25">
      <c r="A280" s="28"/>
    </row>
    <row r="281" spans="1:1" x14ac:dyDescent="0.25">
      <c r="A281" s="28"/>
    </row>
    <row r="282" spans="1:1" x14ac:dyDescent="0.25">
      <c r="A282" s="28"/>
    </row>
    <row r="283" spans="1:1" x14ac:dyDescent="0.25">
      <c r="A283" s="28"/>
    </row>
    <row r="284" spans="1:1" x14ac:dyDescent="0.25">
      <c r="A284" s="28"/>
    </row>
    <row r="285" spans="1:1" x14ac:dyDescent="0.25">
      <c r="A285" s="28"/>
    </row>
    <row r="286" spans="1:1" x14ac:dyDescent="0.25">
      <c r="A286" s="28"/>
    </row>
    <row r="287" spans="1:1" x14ac:dyDescent="0.25">
      <c r="A287" s="28"/>
    </row>
    <row r="288" spans="1:1" x14ac:dyDescent="0.25">
      <c r="A288" s="28"/>
    </row>
    <row r="289" spans="1:1" x14ac:dyDescent="0.25">
      <c r="A289" s="28"/>
    </row>
    <row r="290" spans="1:1" x14ac:dyDescent="0.25">
      <c r="A290" s="28"/>
    </row>
    <row r="291" spans="1:1" x14ac:dyDescent="0.25">
      <c r="A291" s="28"/>
    </row>
    <row r="292" spans="1:1" x14ac:dyDescent="0.25">
      <c r="A292" s="28"/>
    </row>
    <row r="293" spans="1:1" x14ac:dyDescent="0.25">
      <c r="A293" s="28"/>
    </row>
    <row r="294" spans="1:1" x14ac:dyDescent="0.25">
      <c r="A294" s="28"/>
    </row>
    <row r="295" spans="1:1" x14ac:dyDescent="0.25">
      <c r="A295" s="28"/>
    </row>
    <row r="296" spans="1:1" x14ac:dyDescent="0.25">
      <c r="A296" s="28"/>
    </row>
    <row r="297" spans="1:1" x14ac:dyDescent="0.25">
      <c r="A297" s="28"/>
    </row>
    <row r="298" spans="1:1" x14ac:dyDescent="0.25">
      <c r="A298" s="28"/>
    </row>
    <row r="299" spans="1:1" x14ac:dyDescent="0.25">
      <c r="A299" s="28"/>
    </row>
    <row r="300" spans="1:1" x14ac:dyDescent="0.25">
      <c r="A300" s="28"/>
    </row>
    <row r="301" spans="1:1" x14ac:dyDescent="0.25">
      <c r="A301" s="28"/>
    </row>
    <row r="302" spans="1:1" x14ac:dyDescent="0.25">
      <c r="A302" s="28"/>
    </row>
    <row r="303" spans="1:1" x14ac:dyDescent="0.25">
      <c r="A303" s="28"/>
    </row>
    <row r="304" spans="1:1" x14ac:dyDescent="0.25">
      <c r="A304" s="28"/>
    </row>
    <row r="305" spans="1:1" x14ac:dyDescent="0.25">
      <c r="A305" s="28"/>
    </row>
    <row r="306" spans="1:1" x14ac:dyDescent="0.25">
      <c r="A306" s="28"/>
    </row>
    <row r="307" spans="1:1" x14ac:dyDescent="0.25">
      <c r="A307" s="28"/>
    </row>
    <row r="308" spans="1:1" x14ac:dyDescent="0.25">
      <c r="A308" s="28"/>
    </row>
    <row r="309" spans="1:1" x14ac:dyDescent="0.25">
      <c r="A309" s="28"/>
    </row>
    <row r="310" spans="1:1" x14ac:dyDescent="0.25">
      <c r="A310" s="28"/>
    </row>
    <row r="311" spans="1:1" x14ac:dyDescent="0.25">
      <c r="A311" s="28"/>
    </row>
    <row r="312" spans="1:1" x14ac:dyDescent="0.25">
      <c r="A312" s="28"/>
    </row>
    <row r="313" spans="1:1" x14ac:dyDescent="0.25">
      <c r="A313" s="28"/>
    </row>
    <row r="314" spans="1:1" x14ac:dyDescent="0.25">
      <c r="A314" s="28"/>
    </row>
    <row r="315" spans="1:1" x14ac:dyDescent="0.25">
      <c r="A315" s="28"/>
    </row>
    <row r="316" spans="1:1" x14ac:dyDescent="0.25">
      <c r="A316" s="28"/>
    </row>
    <row r="317" spans="1:1" x14ac:dyDescent="0.25">
      <c r="A317" s="28"/>
    </row>
    <row r="318" spans="1:1" x14ac:dyDescent="0.25">
      <c r="A318" s="28"/>
    </row>
    <row r="319" spans="1:1" x14ac:dyDescent="0.25">
      <c r="A319" s="28"/>
    </row>
    <row r="320" spans="1:1" x14ac:dyDescent="0.25">
      <c r="A320" s="28"/>
    </row>
    <row r="321" spans="1:1" x14ac:dyDescent="0.25">
      <c r="A321" s="28"/>
    </row>
    <row r="322" spans="1:1" x14ac:dyDescent="0.25">
      <c r="A322" s="28"/>
    </row>
    <row r="323" spans="1:1" x14ac:dyDescent="0.25">
      <c r="A323" s="28"/>
    </row>
    <row r="324" spans="1:1" x14ac:dyDescent="0.25">
      <c r="A324" s="28"/>
    </row>
    <row r="325" spans="1:1" x14ac:dyDescent="0.25">
      <c r="A325" s="28"/>
    </row>
    <row r="326" spans="1:1" x14ac:dyDescent="0.25">
      <c r="A326" s="28"/>
    </row>
    <row r="327" spans="1:1" x14ac:dyDescent="0.25">
      <c r="A327" s="28"/>
    </row>
    <row r="328" spans="1:1" x14ac:dyDescent="0.25">
      <c r="A328" s="28"/>
    </row>
    <row r="329" spans="1:1" x14ac:dyDescent="0.25">
      <c r="A329" s="28"/>
    </row>
    <row r="330" spans="1:1" x14ac:dyDescent="0.25">
      <c r="A330" s="28"/>
    </row>
    <row r="331" spans="1:1" x14ac:dyDescent="0.25">
      <c r="A331" s="28"/>
    </row>
    <row r="332" spans="1:1" x14ac:dyDescent="0.25">
      <c r="A332" s="28"/>
    </row>
    <row r="333" spans="1:1" x14ac:dyDescent="0.25">
      <c r="A333" s="28"/>
    </row>
    <row r="334" spans="1:1" x14ac:dyDescent="0.25">
      <c r="A334" s="28"/>
    </row>
    <row r="335" spans="1:1" x14ac:dyDescent="0.25">
      <c r="A335" s="28"/>
    </row>
    <row r="336" spans="1:1" x14ac:dyDescent="0.25">
      <c r="A336" s="28"/>
    </row>
    <row r="337" spans="1:1" x14ac:dyDescent="0.25">
      <c r="A337" s="28"/>
    </row>
    <row r="338" spans="1:1" x14ac:dyDescent="0.25">
      <c r="A338" s="28"/>
    </row>
    <row r="339" spans="1:1" x14ac:dyDescent="0.25">
      <c r="A339" s="28"/>
    </row>
    <row r="340" spans="1:1" x14ac:dyDescent="0.25">
      <c r="A340" s="28"/>
    </row>
    <row r="341" spans="1:1" x14ac:dyDescent="0.25">
      <c r="A341" s="28"/>
    </row>
    <row r="342" spans="1:1" x14ac:dyDescent="0.25">
      <c r="A342" s="28"/>
    </row>
    <row r="343" spans="1:1" x14ac:dyDescent="0.25">
      <c r="A343" s="28"/>
    </row>
    <row r="344" spans="1:1" x14ac:dyDescent="0.25">
      <c r="A344" s="28"/>
    </row>
    <row r="345" spans="1:1" x14ac:dyDescent="0.25">
      <c r="A345" s="28"/>
    </row>
    <row r="346" spans="1:1" x14ac:dyDescent="0.25">
      <c r="A346" s="28"/>
    </row>
    <row r="347" spans="1:1" x14ac:dyDescent="0.25">
      <c r="A347" s="28"/>
    </row>
    <row r="348" spans="1:1" x14ac:dyDescent="0.25">
      <c r="A348" s="28"/>
    </row>
    <row r="349" spans="1:1" x14ac:dyDescent="0.25">
      <c r="A349" s="28"/>
    </row>
    <row r="350" spans="1:1" x14ac:dyDescent="0.25">
      <c r="A350" s="28"/>
    </row>
    <row r="351" spans="1:1" x14ac:dyDescent="0.25">
      <c r="A351" s="28"/>
    </row>
    <row r="352" spans="1:1" x14ac:dyDescent="0.25">
      <c r="A352" s="28"/>
    </row>
    <row r="353" spans="1:1" x14ac:dyDescent="0.25">
      <c r="A353" s="28"/>
    </row>
    <row r="354" spans="1:1" x14ac:dyDescent="0.25">
      <c r="A354" s="28"/>
    </row>
    <row r="355" spans="1:1" x14ac:dyDescent="0.25">
      <c r="A355" s="28"/>
    </row>
    <row r="356" spans="1:1" x14ac:dyDescent="0.25">
      <c r="A356" s="28"/>
    </row>
    <row r="357" spans="1:1" x14ac:dyDescent="0.25">
      <c r="A357" s="28"/>
    </row>
    <row r="358" spans="1:1" x14ac:dyDescent="0.25">
      <c r="A358" s="28"/>
    </row>
    <row r="359" spans="1:1" x14ac:dyDescent="0.25">
      <c r="A359" s="28"/>
    </row>
    <row r="360" spans="1:1" x14ac:dyDescent="0.25">
      <c r="A360" s="28"/>
    </row>
    <row r="361" spans="1:1" x14ac:dyDescent="0.25">
      <c r="A361" s="28"/>
    </row>
    <row r="362" spans="1:1" x14ac:dyDescent="0.25">
      <c r="A362" s="28"/>
    </row>
    <row r="363" spans="1:1" x14ac:dyDescent="0.25">
      <c r="A363" s="28"/>
    </row>
    <row r="364" spans="1:1" x14ac:dyDescent="0.25">
      <c r="A364" s="28"/>
    </row>
    <row r="365" spans="1:1" x14ac:dyDescent="0.25">
      <c r="A365" s="28"/>
    </row>
    <row r="366" spans="1:1" x14ac:dyDescent="0.25">
      <c r="A366" s="28"/>
    </row>
    <row r="367" spans="1:1" x14ac:dyDescent="0.25">
      <c r="A367" s="28"/>
    </row>
    <row r="368" spans="1:1" x14ac:dyDescent="0.25">
      <c r="A368" s="28"/>
    </row>
    <row r="369" spans="1:1" x14ac:dyDescent="0.25">
      <c r="A369" s="28"/>
    </row>
    <row r="370" spans="1:1" x14ac:dyDescent="0.25">
      <c r="A370" s="28"/>
    </row>
    <row r="371" spans="1:1" x14ac:dyDescent="0.25">
      <c r="A371" s="28"/>
    </row>
    <row r="372" spans="1:1" x14ac:dyDescent="0.25">
      <c r="A372" s="28"/>
    </row>
    <row r="373" spans="1:1" x14ac:dyDescent="0.25">
      <c r="A373" s="28"/>
    </row>
    <row r="374" spans="1:1" x14ac:dyDescent="0.25">
      <c r="A374" s="28"/>
    </row>
    <row r="375" spans="1:1" x14ac:dyDescent="0.25">
      <c r="A375" s="28"/>
    </row>
    <row r="376" spans="1:1" x14ac:dyDescent="0.25">
      <c r="A376" s="28"/>
    </row>
    <row r="377" spans="1:1" x14ac:dyDescent="0.25">
      <c r="A377" s="28"/>
    </row>
    <row r="378" spans="1:1" x14ac:dyDescent="0.25">
      <c r="A378" s="28"/>
    </row>
    <row r="379" spans="1:1" x14ac:dyDescent="0.25">
      <c r="A379" s="28"/>
    </row>
    <row r="380" spans="1:1" x14ac:dyDescent="0.25">
      <c r="A380" s="28"/>
    </row>
    <row r="381" spans="1:1" x14ac:dyDescent="0.25">
      <c r="A381" s="28"/>
    </row>
    <row r="382" spans="1:1" x14ac:dyDescent="0.25">
      <c r="A382" s="28"/>
    </row>
    <row r="383" spans="1:1" x14ac:dyDescent="0.25">
      <c r="A383" s="28"/>
    </row>
    <row r="384" spans="1:1" x14ac:dyDescent="0.25">
      <c r="A384" s="28"/>
    </row>
    <row r="385" spans="1:1" x14ac:dyDescent="0.25">
      <c r="A385" s="28"/>
    </row>
    <row r="386" spans="1:1" x14ac:dyDescent="0.25">
      <c r="A386" s="28"/>
    </row>
    <row r="387" spans="1:1" x14ac:dyDescent="0.25">
      <c r="A387" s="28"/>
    </row>
    <row r="388" spans="1:1" x14ac:dyDescent="0.25">
      <c r="A388" s="28"/>
    </row>
    <row r="389" spans="1:1" x14ac:dyDescent="0.25">
      <c r="A389" s="28"/>
    </row>
    <row r="390" spans="1:1" x14ac:dyDescent="0.25">
      <c r="A390" s="28"/>
    </row>
    <row r="391" spans="1:1" x14ac:dyDescent="0.25">
      <c r="A391" s="28"/>
    </row>
    <row r="392" spans="1:1" x14ac:dyDescent="0.25">
      <c r="A392" s="28"/>
    </row>
    <row r="393" spans="1:1" x14ac:dyDescent="0.25">
      <c r="A393" s="28"/>
    </row>
    <row r="394" spans="1:1" x14ac:dyDescent="0.25">
      <c r="A394" s="28"/>
    </row>
    <row r="395" spans="1:1" x14ac:dyDescent="0.25">
      <c r="A395" s="28"/>
    </row>
    <row r="396" spans="1:1" x14ac:dyDescent="0.25">
      <c r="A396" s="28"/>
    </row>
    <row r="397" spans="1:1" x14ac:dyDescent="0.25">
      <c r="A397" s="28"/>
    </row>
    <row r="398" spans="1:1" x14ac:dyDescent="0.25">
      <c r="A398" s="28"/>
    </row>
    <row r="399" spans="1:1" x14ac:dyDescent="0.25">
      <c r="A399" s="28"/>
    </row>
    <row r="400" spans="1:1" x14ac:dyDescent="0.25">
      <c r="A400" s="28"/>
    </row>
    <row r="401" spans="1:1" x14ac:dyDescent="0.25">
      <c r="A401" s="28"/>
    </row>
    <row r="402" spans="1:1" x14ac:dyDescent="0.25">
      <c r="A402" s="28"/>
    </row>
    <row r="403" spans="1:1" x14ac:dyDescent="0.25">
      <c r="A403" s="28"/>
    </row>
    <row r="404" spans="1:1" x14ac:dyDescent="0.25">
      <c r="A404" s="28"/>
    </row>
    <row r="405" spans="1:1" x14ac:dyDescent="0.25">
      <c r="A405" s="28"/>
    </row>
    <row r="406" spans="1:1" x14ac:dyDescent="0.25">
      <c r="A406" s="28"/>
    </row>
    <row r="407" spans="1:1" x14ac:dyDescent="0.25">
      <c r="A407" s="28"/>
    </row>
    <row r="408" spans="1:1" x14ac:dyDescent="0.25">
      <c r="A408" s="28"/>
    </row>
    <row r="409" spans="1:1" x14ac:dyDescent="0.25">
      <c r="A409" s="28"/>
    </row>
    <row r="410" spans="1:1" x14ac:dyDescent="0.25">
      <c r="A410" s="28"/>
    </row>
    <row r="411" spans="1:1" x14ac:dyDescent="0.25">
      <c r="A411" s="28"/>
    </row>
    <row r="412" spans="1:1" x14ac:dyDescent="0.25">
      <c r="A412" s="28"/>
    </row>
    <row r="413" spans="1:1" x14ac:dyDescent="0.25">
      <c r="A413" s="28"/>
    </row>
    <row r="414" spans="1:1" x14ac:dyDescent="0.25">
      <c r="A414" s="28"/>
    </row>
    <row r="415" spans="1:1" x14ac:dyDescent="0.25">
      <c r="A415" s="28"/>
    </row>
    <row r="416" spans="1:1" x14ac:dyDescent="0.25">
      <c r="A416" s="28"/>
    </row>
    <row r="417" spans="1:1" x14ac:dyDescent="0.25">
      <c r="A417" s="28"/>
    </row>
    <row r="418" spans="1:1" x14ac:dyDescent="0.25">
      <c r="A418" s="28"/>
    </row>
    <row r="419" spans="1:1" x14ac:dyDescent="0.25">
      <c r="A419" s="28"/>
    </row>
    <row r="420" spans="1:1" x14ac:dyDescent="0.25">
      <c r="A420" s="28"/>
    </row>
    <row r="421" spans="1:1" x14ac:dyDescent="0.25">
      <c r="A421" s="28"/>
    </row>
    <row r="422" spans="1:1" x14ac:dyDescent="0.25">
      <c r="A422" s="28"/>
    </row>
    <row r="423" spans="1:1" x14ac:dyDescent="0.25">
      <c r="A423" s="28"/>
    </row>
    <row r="424" spans="1:1" x14ac:dyDescent="0.25">
      <c r="A424" s="28"/>
    </row>
    <row r="425" spans="1:1" x14ac:dyDescent="0.25">
      <c r="A425" s="28"/>
    </row>
    <row r="426" spans="1:1" x14ac:dyDescent="0.25">
      <c r="A426" s="28"/>
    </row>
    <row r="427" spans="1:1" x14ac:dyDescent="0.25">
      <c r="A427" s="28"/>
    </row>
    <row r="428" spans="1:1" x14ac:dyDescent="0.25">
      <c r="A428" s="28"/>
    </row>
    <row r="429" spans="1:1" x14ac:dyDescent="0.25">
      <c r="A429" s="28"/>
    </row>
    <row r="430" spans="1:1" x14ac:dyDescent="0.25">
      <c r="A430" s="28"/>
    </row>
    <row r="431" spans="1:1" x14ac:dyDescent="0.25">
      <c r="A431" s="28"/>
    </row>
  </sheetData>
  <mergeCells count="33">
    <mergeCell ref="B113:D113"/>
    <mergeCell ref="B115:D115"/>
    <mergeCell ref="B93:D93"/>
    <mergeCell ref="B99:D99"/>
    <mergeCell ref="B102:D102"/>
    <mergeCell ref="B106:D106"/>
    <mergeCell ref="B110:D110"/>
    <mergeCell ref="B111:D111"/>
    <mergeCell ref="B63:D63"/>
    <mergeCell ref="B69:D69"/>
    <mergeCell ref="B74:D74"/>
    <mergeCell ref="B79:D79"/>
    <mergeCell ref="B84:D84"/>
    <mergeCell ref="B88:D88"/>
    <mergeCell ref="B33:D33"/>
    <mergeCell ref="B39:D39"/>
    <mergeCell ref="B45:D45"/>
    <mergeCell ref="B46:D46"/>
    <mergeCell ref="B51:D51"/>
    <mergeCell ref="B57:D57"/>
    <mergeCell ref="B11:D11"/>
    <mergeCell ref="B17:D17"/>
    <mergeCell ref="B23:D23"/>
    <mergeCell ref="A27:A29"/>
    <mergeCell ref="B27:D27"/>
    <mergeCell ref="B28:D28"/>
    <mergeCell ref="B29:D29"/>
    <mergeCell ref="B1:D1"/>
    <mergeCell ref="A2:D2"/>
    <mergeCell ref="B3:D3"/>
    <mergeCell ref="B4:D4"/>
    <mergeCell ref="B5:D5"/>
    <mergeCell ref="B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Ультра</vt:lpstr>
      <vt:lpstr>Стандарт</vt:lpstr>
      <vt:lpstr>ОМР</vt:lpstr>
      <vt:lpstr>Доп оборудование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2023-02-05T08:36:29Z</dcterms:created>
  <dcterms:modified xsi:type="dcterms:W3CDTF">2023-02-05T08:45:51Z</dcterms:modified>
</cp:coreProperties>
</file>